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15" windowWidth="15195" windowHeight="819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1" i="1"/>
  <c r="D12" i="1"/>
  <c r="E12" i="1" s="1"/>
  <c r="F12" i="1" s="1"/>
  <c r="D13" i="1"/>
  <c r="E13" i="1" s="1"/>
  <c r="F13" i="1" s="1"/>
  <c r="D14" i="1"/>
  <c r="D15" i="1"/>
  <c r="E15" i="1" s="1"/>
  <c r="F15" i="1" s="1"/>
  <c r="D16" i="1"/>
  <c r="E16" i="1" s="1"/>
  <c r="F16" i="1" s="1"/>
  <c r="D17" i="1"/>
  <c r="E17" i="1" s="1"/>
  <c r="F17" i="1" s="1"/>
  <c r="D18" i="1"/>
  <c r="D19" i="1"/>
  <c r="E19" i="1" s="1"/>
  <c r="F19" i="1" s="1"/>
  <c r="D20" i="1"/>
  <c r="E20" i="1" s="1"/>
  <c r="F20" i="1" s="1"/>
  <c r="D21" i="1"/>
  <c r="E21" i="1" s="1"/>
  <c r="F21" i="1" s="1"/>
  <c r="D22" i="1"/>
  <c r="D23" i="1"/>
  <c r="E23" i="1" s="1"/>
  <c r="F23" i="1" s="1"/>
  <c r="D24" i="1"/>
  <c r="E24" i="1" s="1"/>
  <c r="F24" i="1" s="1"/>
  <c r="D25" i="1"/>
  <c r="E25" i="1" s="1"/>
  <c r="F25" i="1" s="1"/>
  <c r="D11" i="1"/>
  <c r="E11" i="1" l="1"/>
  <c r="F11" i="1" s="1"/>
  <c r="E22" i="1"/>
  <c r="F22" i="1" s="1"/>
  <c r="E18" i="1"/>
  <c r="F18" i="1" s="1"/>
  <c r="E14" i="1"/>
  <c r="F14" i="1" s="1"/>
</calcChain>
</file>

<file path=xl/sharedStrings.xml><?xml version="1.0" encoding="utf-8"?>
<sst xmlns="http://schemas.openxmlformats.org/spreadsheetml/2006/main" count="23" uniqueCount="19">
  <si>
    <t>k</t>
  </si>
  <si>
    <t>hydraulická vodivost</t>
  </si>
  <si>
    <t>Y</t>
  </si>
  <si>
    <t>mocnost zvodnělé vrstvy</t>
  </si>
  <si>
    <t>z</t>
  </si>
  <si>
    <t>volit do 1/3 Y</t>
  </si>
  <si>
    <t>m</t>
  </si>
  <si>
    <t>m/s</t>
  </si>
  <si>
    <t>průměr vrtu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</si>
  <si>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</si>
  <si>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t>mm</t>
  </si>
  <si>
    <t>snížení hladiny ve vrtu</t>
  </si>
  <si>
    <t>R</t>
  </si>
  <si>
    <t>Q</t>
  </si>
  <si>
    <r>
      <t>y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</si>
  <si>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t>?</t>
  </si>
  <si>
    <t>jímané množství</t>
  </si>
  <si>
    <t>l/s</t>
  </si>
  <si>
    <t>ÚPLNÁ STUDNA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</si>
</sst>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0</xdr:row>
      <xdr:rowOff>161925</xdr:rowOff>
    </xdr:from>
    <xdr:to>
      <xdr:col>9</xdr:col>
      <xdr:colOff>495300</xdr:colOff>
      <xdr:row>6</xdr:row>
      <xdr:rowOff>168510</xdr:rowOff>
    </xdr:to>
    <xdr:pic>
      <xdr:nvPicPr>
        <xdr:cNvPr id="2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10025" y="161925"/>
          <a:ext cx="1914525" cy="1187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</xdr:colOff>
      <xdr:row>0</xdr:row>
      <xdr:rowOff>152400</xdr:rowOff>
    </xdr:from>
    <xdr:to>
      <xdr:col>14</xdr:col>
      <xdr:colOff>517893</xdr:colOff>
      <xdr:row>16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38851" y="152400"/>
          <a:ext cx="2956292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273326</xdr:colOff>
      <xdr:row>17</xdr:row>
      <xdr:rowOff>157369</xdr:rowOff>
    </xdr:from>
    <xdr:to>
      <xdr:col>12</xdr:col>
      <xdr:colOff>329648</xdr:colOff>
      <xdr:row>19</xdr:row>
      <xdr:rowOff>79109</xdr:rowOff>
    </xdr:to>
    <xdr:pic>
      <xdr:nvPicPr>
        <xdr:cNvPr id="4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84543" y="3478695"/>
          <a:ext cx="3733801" cy="302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tabSelected="1" zoomScale="90" zoomScaleNormal="90" workbookViewId="0">
      <selection activeCell="Q3" sqref="Q3"/>
    </sheetView>
  </sheetViews>
  <sheetFormatPr defaultRowHeight="15" x14ac:dyDescent="0.25"/>
  <cols>
    <col min="1" max="1" width="3.7109375" customWidth="1"/>
    <col min="3" max="3" width="13.7109375" customWidth="1"/>
  </cols>
  <sheetData>
    <row r="2" spans="2:6" x14ac:dyDescent="0.25">
      <c r="B2" t="s">
        <v>18</v>
      </c>
    </row>
    <row r="3" spans="2:6" x14ac:dyDescent="0.25">
      <c r="B3" t="s">
        <v>0</v>
      </c>
      <c r="C3" s="1">
        <v>1E-4</v>
      </c>
      <c r="D3" t="s">
        <v>7</v>
      </c>
      <c r="E3" t="s">
        <v>1</v>
      </c>
    </row>
    <row r="4" spans="2:6" x14ac:dyDescent="0.25">
      <c r="B4" t="s">
        <v>2</v>
      </c>
      <c r="C4" s="1">
        <v>9</v>
      </c>
      <c r="D4" t="s">
        <v>6</v>
      </c>
      <c r="E4" t="s">
        <v>3</v>
      </c>
    </row>
    <row r="5" spans="2:6" x14ac:dyDescent="0.25">
      <c r="B5" t="s">
        <v>4</v>
      </c>
      <c r="C5" s="1" t="s">
        <v>5</v>
      </c>
      <c r="D5" t="s">
        <v>6</v>
      </c>
      <c r="E5" t="s">
        <v>11</v>
      </c>
    </row>
    <row r="6" spans="2:6" ht="18" x14ac:dyDescent="0.35">
      <c r="B6" t="s">
        <v>9</v>
      </c>
      <c r="C6" s="1">
        <v>200</v>
      </c>
      <c r="D6" t="s">
        <v>10</v>
      </c>
      <c r="E6" t="s">
        <v>8</v>
      </c>
    </row>
    <row r="7" spans="2:6" x14ac:dyDescent="0.25">
      <c r="B7" t="s">
        <v>13</v>
      </c>
      <c r="C7" s="1" t="s">
        <v>15</v>
      </c>
      <c r="D7" t="s">
        <v>17</v>
      </c>
      <c r="E7" t="s">
        <v>16</v>
      </c>
    </row>
    <row r="10" spans="2:6" ht="18" x14ac:dyDescent="0.35">
      <c r="B10" s="1" t="s">
        <v>4</v>
      </c>
      <c r="C10" s="1" t="s">
        <v>14</v>
      </c>
      <c r="D10" s="1" t="s">
        <v>12</v>
      </c>
      <c r="E10" s="1" t="s">
        <v>13</v>
      </c>
      <c r="F10" s="3" t="s">
        <v>13</v>
      </c>
    </row>
    <row r="11" spans="2:6" x14ac:dyDescent="0.25">
      <c r="B11" s="2">
        <v>0.2</v>
      </c>
      <c r="C11" s="2">
        <f>$C$4-B11</f>
        <v>8.8000000000000007</v>
      </c>
      <c r="D11" s="2">
        <f>3000*B11*SQRT($C$3)</f>
        <v>6</v>
      </c>
      <c r="E11" s="5">
        <f>PI()*$C$3*($C$4*$C$4-C11*C11)/LN(D11/($C$6/1000/2))</f>
        <v>2.7315898007151989E-4</v>
      </c>
      <c r="F11" s="4">
        <f>E11*1000</f>
        <v>0.2731589800715199</v>
      </c>
    </row>
    <row r="12" spans="2:6" x14ac:dyDescent="0.25">
      <c r="B12" s="2">
        <v>0.4</v>
      </c>
      <c r="C12" s="2">
        <f t="shared" ref="C12:C25" si="0">$C$4-B12</f>
        <v>8.6</v>
      </c>
      <c r="D12" s="2">
        <f t="shared" ref="D12:D25" si="1">3000*B12*SQRT($C$3)</f>
        <v>12</v>
      </c>
      <c r="E12" s="5">
        <f t="shared" ref="E12:E25" si="2">PI()*$C$3*($C$4*$C$4-C12*C12)/LN(D12/($C$6/1000/2))</f>
        <v>4.6197076610350298E-4</v>
      </c>
      <c r="F12" s="4">
        <f t="shared" ref="F12:F25" si="3">E12*1000</f>
        <v>0.46197076610350296</v>
      </c>
    </row>
    <row r="13" spans="2:6" x14ac:dyDescent="0.25">
      <c r="B13" s="2">
        <v>0.6</v>
      </c>
      <c r="C13" s="2">
        <f t="shared" si="0"/>
        <v>8.4</v>
      </c>
      <c r="D13" s="2">
        <f t="shared" si="1"/>
        <v>18</v>
      </c>
      <c r="E13" s="5">
        <f t="shared" si="2"/>
        <v>6.315905994453805E-4</v>
      </c>
      <c r="F13" s="4">
        <f t="shared" si="3"/>
        <v>0.63159059944538054</v>
      </c>
    </row>
    <row r="14" spans="2:6" x14ac:dyDescent="0.25">
      <c r="B14" s="2">
        <v>0.8</v>
      </c>
      <c r="C14" s="2">
        <f t="shared" si="0"/>
        <v>8.1999999999999993</v>
      </c>
      <c r="D14" s="2">
        <f t="shared" si="1"/>
        <v>24</v>
      </c>
      <c r="E14" s="5">
        <f t="shared" si="2"/>
        <v>7.8874590203865773E-4</v>
      </c>
      <c r="F14" s="4">
        <f t="shared" si="3"/>
        <v>0.78874590203865769</v>
      </c>
    </row>
    <row r="15" spans="2:6" x14ac:dyDescent="0.25">
      <c r="B15" s="2">
        <v>1</v>
      </c>
      <c r="C15" s="2">
        <f t="shared" si="0"/>
        <v>8</v>
      </c>
      <c r="D15" s="2">
        <f t="shared" si="1"/>
        <v>30</v>
      </c>
      <c r="E15" s="5">
        <f t="shared" si="2"/>
        <v>9.3634487900497339E-4</v>
      </c>
      <c r="F15" s="4">
        <f t="shared" si="3"/>
        <v>0.93634487900497343</v>
      </c>
    </row>
    <row r="16" spans="2:6" x14ac:dyDescent="0.25">
      <c r="B16" s="2">
        <v>1.2</v>
      </c>
      <c r="C16" s="2">
        <f t="shared" si="0"/>
        <v>7.8</v>
      </c>
      <c r="D16" s="2">
        <f t="shared" si="1"/>
        <v>36</v>
      </c>
      <c r="E16" s="5">
        <f t="shared" si="2"/>
        <v>1.0760004844964754E-3</v>
      </c>
      <c r="F16" s="4">
        <f t="shared" si="3"/>
        <v>1.0760004844964755</v>
      </c>
    </row>
    <row r="17" spans="2:6" x14ac:dyDescent="0.25">
      <c r="B17" s="2">
        <v>1.4</v>
      </c>
      <c r="C17" s="2">
        <f t="shared" si="0"/>
        <v>7.6</v>
      </c>
      <c r="D17" s="2">
        <f t="shared" si="1"/>
        <v>42</v>
      </c>
      <c r="E17" s="5">
        <f t="shared" si="2"/>
        <v>1.2087340146949906E-3</v>
      </c>
      <c r="F17" s="4">
        <f t="shared" si="3"/>
        <v>1.2087340146949905</v>
      </c>
    </row>
    <row r="18" spans="2:6" x14ac:dyDescent="0.25">
      <c r="B18" s="2">
        <v>1.6</v>
      </c>
      <c r="C18" s="2">
        <f t="shared" si="0"/>
        <v>7.4</v>
      </c>
      <c r="D18" s="2">
        <f t="shared" si="1"/>
        <v>48</v>
      </c>
      <c r="E18" s="5">
        <f t="shared" si="2"/>
        <v>1.3352485791189883E-3</v>
      </c>
      <c r="F18" s="4">
        <f t="shared" si="3"/>
        <v>1.3352485791189883</v>
      </c>
    </row>
    <row r="19" spans="2:6" x14ac:dyDescent="0.25">
      <c r="B19" s="2">
        <v>1.8</v>
      </c>
      <c r="C19" s="2">
        <f t="shared" si="0"/>
        <v>7.2</v>
      </c>
      <c r="D19" s="2">
        <f t="shared" si="1"/>
        <v>54</v>
      </c>
      <c r="E19" s="5">
        <f t="shared" si="2"/>
        <v>1.4560571416546409E-3</v>
      </c>
      <c r="F19" s="4">
        <f t="shared" si="3"/>
        <v>1.4560571416546408</v>
      </c>
    </row>
    <row r="20" spans="2:6" x14ac:dyDescent="0.25">
      <c r="B20" s="2">
        <v>2</v>
      </c>
      <c r="C20" s="2">
        <f t="shared" si="0"/>
        <v>7</v>
      </c>
      <c r="D20" s="2">
        <f t="shared" si="1"/>
        <v>60</v>
      </c>
      <c r="E20" s="5">
        <f t="shared" si="2"/>
        <v>1.571550264475693E-3</v>
      </c>
      <c r="F20" s="4">
        <f t="shared" si="3"/>
        <v>1.5715502644756929</v>
      </c>
    </row>
    <row r="21" spans="2:6" x14ac:dyDescent="0.25">
      <c r="B21" s="2">
        <v>2.2000000000000002</v>
      </c>
      <c r="C21" s="2">
        <f t="shared" si="0"/>
        <v>6.8</v>
      </c>
      <c r="D21" s="2">
        <f t="shared" si="1"/>
        <v>66.000000000000014</v>
      </c>
      <c r="E21" s="5">
        <f t="shared" si="2"/>
        <v>1.6820352207218927E-3</v>
      </c>
      <c r="F21" s="4">
        <f t="shared" si="3"/>
        <v>1.6820352207218927</v>
      </c>
    </row>
    <row r="22" spans="2:6" x14ac:dyDescent="0.25">
      <c r="B22" s="2">
        <v>2.4</v>
      </c>
      <c r="C22" s="2">
        <f t="shared" si="0"/>
        <v>6.6</v>
      </c>
      <c r="D22" s="2">
        <f t="shared" si="1"/>
        <v>72</v>
      </c>
      <c r="E22" s="5">
        <f t="shared" si="2"/>
        <v>1.7877601137298129E-3</v>
      </c>
      <c r="F22" s="4">
        <f t="shared" si="3"/>
        <v>1.7877601137298129</v>
      </c>
    </row>
    <row r="23" spans="2:6" x14ac:dyDescent="0.25">
      <c r="B23" s="2">
        <v>2.6</v>
      </c>
      <c r="C23" s="2">
        <f t="shared" si="0"/>
        <v>6.4</v>
      </c>
      <c r="D23" s="2">
        <f t="shared" si="1"/>
        <v>78</v>
      </c>
      <c r="E23" s="5">
        <f t="shared" si="2"/>
        <v>1.8889295376785405E-3</v>
      </c>
      <c r="F23" s="4">
        <f t="shared" si="3"/>
        <v>1.8889295376785404</v>
      </c>
    </row>
    <row r="24" spans="2:6" x14ac:dyDescent="0.25">
      <c r="B24" s="2">
        <v>2.8</v>
      </c>
      <c r="C24" s="2">
        <f t="shared" si="0"/>
        <v>6.2</v>
      </c>
      <c r="D24" s="2">
        <f t="shared" si="1"/>
        <v>84</v>
      </c>
      <c r="E24" s="5">
        <f t="shared" si="2"/>
        <v>1.9857151776261619E-3</v>
      </c>
      <c r="F24" s="4">
        <f t="shared" si="3"/>
        <v>1.9857151776261619</v>
      </c>
    </row>
    <row r="25" spans="2:6" x14ac:dyDescent="0.25">
      <c r="B25" s="2">
        <v>3</v>
      </c>
      <c r="C25" s="2">
        <f t="shared" si="0"/>
        <v>6</v>
      </c>
      <c r="D25" s="2">
        <f t="shared" si="1"/>
        <v>90</v>
      </c>
      <c r="E25" s="5">
        <f t="shared" si="2"/>
        <v>2.0782632342033142E-3</v>
      </c>
      <c r="F25" s="4">
        <f t="shared" si="3"/>
        <v>2.0782632342033143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vodohospodářský TGM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Smelik</dc:creator>
  <cp:lastModifiedBy>Lenka Ondráčková</cp:lastModifiedBy>
  <dcterms:created xsi:type="dcterms:W3CDTF">2016-03-30T04:02:11Z</dcterms:created>
  <dcterms:modified xsi:type="dcterms:W3CDTF">2016-03-30T07:23:38Z</dcterms:modified>
</cp:coreProperties>
</file>