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015"/>
  </bookViews>
  <sheets>
    <sheet name="UV_VIS" sheetId="2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" i="2"/>
  <c r="H16" s="1"/>
  <c r="H15" s="1"/>
  <c r="H14" s="1"/>
  <c r="H13" s="1"/>
  <c r="H12" s="1"/>
  <c r="C21"/>
  <c r="C20"/>
  <c r="C19"/>
  <c r="C18"/>
  <c r="C17"/>
  <c r="C16"/>
  <c r="C15"/>
  <c r="C12"/>
  <c r="C13"/>
  <c r="C14"/>
</calcChain>
</file>

<file path=xl/sharedStrings.xml><?xml version="1.0" encoding="utf-8"?>
<sst xmlns="http://schemas.openxmlformats.org/spreadsheetml/2006/main" count="74" uniqueCount="52">
  <si>
    <r>
      <t>1) Zásobní roztok BSA o c = 10 g.l</t>
    </r>
    <r>
      <rPr>
        <b/>
        <i/>
        <vertAlign val="superscript"/>
        <sz val="10"/>
        <rFont val="Arial CE"/>
        <charset val="238"/>
      </rPr>
      <t>-1</t>
    </r>
    <r>
      <rPr>
        <b/>
        <i/>
        <sz val="10"/>
        <rFont val="Arial CE"/>
        <charset val="238"/>
      </rPr>
      <t xml:space="preserve">  (10 mg.ml</t>
    </r>
    <r>
      <rPr>
        <b/>
        <i/>
        <vertAlign val="superscript"/>
        <sz val="10"/>
        <rFont val="Arial CE"/>
        <charset val="238"/>
      </rPr>
      <t>-1</t>
    </r>
    <r>
      <rPr>
        <b/>
        <i/>
        <sz val="10"/>
        <rFont val="Arial CE"/>
        <charset val="238"/>
      </rPr>
      <t>)</t>
    </r>
  </si>
  <si>
    <t>2) Kalibrační závislost</t>
  </si>
  <si>
    <t>Kalibrační řada 1</t>
  </si>
  <si>
    <t>Kalibrační řada 2</t>
  </si>
  <si>
    <r>
      <t>V</t>
    </r>
    <r>
      <rPr>
        <vertAlign val="subscript"/>
        <sz val="10"/>
        <rFont val="Arial CE"/>
        <charset val="238"/>
      </rPr>
      <t>0</t>
    </r>
    <r>
      <rPr>
        <sz val="10"/>
        <rFont val="Arial CE"/>
        <charset val="238"/>
      </rPr>
      <t xml:space="preserve"> =</t>
    </r>
  </si>
  <si>
    <t>ml</t>
  </si>
  <si>
    <r>
      <rPr>
        <sz val="10"/>
        <rFont val="Symbol"/>
        <family val="1"/>
        <charset val="2"/>
      </rPr>
      <t xml:space="preserve">l </t>
    </r>
    <r>
      <rPr>
        <sz val="10"/>
        <rFont val="Arial CE"/>
        <charset val="238"/>
      </rPr>
      <t>=</t>
    </r>
  </si>
  <si>
    <t>nm</t>
  </si>
  <si>
    <t>roztok č.</t>
  </si>
  <si>
    <r>
      <t>V</t>
    </r>
    <r>
      <rPr>
        <vertAlign val="subscript"/>
        <sz val="10"/>
        <rFont val="Arial CE"/>
        <charset val="238"/>
      </rPr>
      <t>pip</t>
    </r>
    <r>
      <rPr>
        <sz val="10"/>
        <rFont val="Arial CE"/>
        <charset val="238"/>
      </rPr>
      <t xml:space="preserve"> (ml)</t>
    </r>
  </si>
  <si>
    <t>c (mg/ml)</t>
  </si>
  <si>
    <t>A</t>
  </si>
  <si>
    <r>
      <t>0,5 ml vaječného bílku odpipetovat do suché zvážené kádinky (V</t>
    </r>
    <r>
      <rPr>
        <sz val="10"/>
        <rFont val="Arial CE"/>
        <charset val="238"/>
      </rPr>
      <t xml:space="preserve"> = 25ml)</t>
    </r>
  </si>
  <si>
    <t>Přidat cca 20ml destilované vody a protřepat</t>
  </si>
  <si>
    <t>Zfiltrovat přes gázu do 100ml odměrné baňky.</t>
  </si>
  <si>
    <r>
      <t>V</t>
    </r>
    <r>
      <rPr>
        <vertAlign val="subscript"/>
        <sz val="10"/>
        <rFont val="Arial CE"/>
        <charset val="238"/>
      </rPr>
      <t xml:space="preserve">0 </t>
    </r>
    <r>
      <rPr>
        <sz val="10"/>
        <rFont val="Arial CE"/>
        <charset val="238"/>
      </rPr>
      <t>=</t>
    </r>
  </si>
  <si>
    <t>mg</t>
  </si>
  <si>
    <t>280nm</t>
  </si>
  <si>
    <t>x</t>
  </si>
  <si>
    <t xml:space="preserve">l </t>
  </si>
  <si>
    <r>
      <t xml:space="preserve">a) </t>
    </r>
    <r>
      <rPr>
        <b/>
        <sz val="10"/>
        <rFont val="Arial CE"/>
        <charset val="238"/>
      </rPr>
      <t>c = 1.45 . A</t>
    </r>
    <r>
      <rPr>
        <b/>
        <vertAlign val="subscript"/>
        <sz val="10"/>
        <rFont val="Arial CE"/>
        <charset val="238"/>
      </rPr>
      <t>280</t>
    </r>
    <r>
      <rPr>
        <b/>
        <sz val="10"/>
        <rFont val="Arial CE"/>
        <charset val="238"/>
      </rPr>
      <t xml:space="preserve"> - 0.74 . A</t>
    </r>
    <r>
      <rPr>
        <b/>
        <vertAlign val="subscript"/>
        <sz val="10"/>
        <rFont val="Arial CE"/>
        <charset val="238"/>
      </rPr>
      <t>260</t>
    </r>
  </si>
  <si>
    <r>
      <t xml:space="preserve">b) </t>
    </r>
    <r>
      <rPr>
        <b/>
        <sz val="10"/>
        <rFont val="Arial CE"/>
        <charset val="238"/>
      </rPr>
      <t>c = (A</t>
    </r>
    <r>
      <rPr>
        <b/>
        <vertAlign val="subscript"/>
        <sz val="10"/>
        <rFont val="Arial CE"/>
        <charset val="238"/>
      </rPr>
      <t>235</t>
    </r>
    <r>
      <rPr>
        <b/>
        <sz val="10"/>
        <rFont val="Arial CE"/>
        <charset val="238"/>
      </rPr>
      <t xml:space="preserve"> - A</t>
    </r>
    <r>
      <rPr>
        <b/>
        <vertAlign val="subscript"/>
        <sz val="10"/>
        <rFont val="Arial CE"/>
        <charset val="238"/>
      </rPr>
      <t>280</t>
    </r>
    <r>
      <rPr>
        <b/>
        <sz val="10"/>
        <rFont val="Arial CE"/>
        <charset val="238"/>
      </rPr>
      <t>) / 2.51</t>
    </r>
  </si>
  <si>
    <r>
      <t xml:space="preserve">c) </t>
    </r>
    <r>
      <rPr>
        <b/>
        <sz val="10"/>
        <rFont val="Arial CE"/>
        <charset val="238"/>
      </rPr>
      <t>c = A</t>
    </r>
    <r>
      <rPr>
        <b/>
        <vertAlign val="subscript"/>
        <sz val="10"/>
        <rFont val="Arial CE"/>
        <charset val="238"/>
      </rPr>
      <t>235</t>
    </r>
    <r>
      <rPr>
        <b/>
        <sz val="10"/>
        <rFont val="Arial CE"/>
        <charset val="238"/>
      </rPr>
      <t xml:space="preserve"> . (0.27 + 0.12 . A</t>
    </r>
    <r>
      <rPr>
        <b/>
        <vertAlign val="subscript"/>
        <sz val="10"/>
        <rFont val="Arial CE"/>
        <charset val="238"/>
      </rPr>
      <t>280</t>
    </r>
    <r>
      <rPr>
        <b/>
        <sz val="10"/>
        <rFont val="Arial CE"/>
        <charset val="238"/>
      </rPr>
      <t>/A</t>
    </r>
    <r>
      <rPr>
        <b/>
        <vertAlign val="subscript"/>
        <sz val="10"/>
        <rFont val="Arial CE"/>
        <charset val="238"/>
      </rPr>
      <t>205</t>
    </r>
    <r>
      <rPr>
        <b/>
        <sz val="10"/>
        <rFont val="Arial CE"/>
        <charset val="238"/>
      </rPr>
      <t>)</t>
    </r>
  </si>
  <si>
    <r>
      <rPr>
        <sz val="10"/>
        <rFont val="Symbol"/>
        <family val="1"/>
        <charset val="2"/>
      </rPr>
      <t>l</t>
    </r>
    <r>
      <rPr>
        <sz val="10"/>
        <rFont val="Arial CE"/>
        <charset val="238"/>
      </rPr>
      <t xml:space="preserve"> (nm)</t>
    </r>
  </si>
  <si>
    <r>
      <t>A</t>
    </r>
    <r>
      <rPr>
        <vertAlign val="subscript"/>
        <sz val="10"/>
        <rFont val="Arial CE"/>
        <charset val="238"/>
      </rPr>
      <t>BSA</t>
    </r>
  </si>
  <si>
    <r>
      <t>A</t>
    </r>
    <r>
      <rPr>
        <vertAlign val="subscript"/>
        <sz val="10"/>
        <rFont val="Arial CE"/>
        <charset val="238"/>
      </rPr>
      <t>vaj.bílek</t>
    </r>
  </si>
  <si>
    <t>Z každého roztoku kal. řady 2 pipetovat do suchých zkumavek 1ml bílku</t>
  </si>
  <si>
    <t xml:space="preserve">Přidat 1ml  biuretového činidla </t>
  </si>
  <si>
    <t>Nechat 30 min inkubovat ve tmě</t>
  </si>
  <si>
    <r>
      <rPr>
        <b/>
        <sz val="10"/>
        <rFont val="Arial CE"/>
        <charset val="238"/>
      </rPr>
      <t>Blank</t>
    </r>
    <r>
      <rPr>
        <sz val="10"/>
        <rFont val="Arial CE"/>
        <charset val="238"/>
      </rPr>
      <t xml:space="preserve"> - 1 ml dest.vody a 1 ml biuretového činidla, nechat inkubovat 30 min ve tmě (2x).</t>
    </r>
  </si>
  <si>
    <r>
      <rPr>
        <b/>
        <sz val="10"/>
        <rFont val="Arial CE"/>
        <charset val="238"/>
      </rPr>
      <t xml:space="preserve">Neznámý vzorek </t>
    </r>
    <r>
      <rPr>
        <sz val="10"/>
        <rFont val="Arial CE"/>
        <charset val="238"/>
      </rPr>
      <t>- 1 ml dest.vody a 1 ml biuretového činidla, nechat inkubovat 30 min ve tmě (3x).</t>
    </r>
  </si>
  <si>
    <t>Kalibrační řada</t>
  </si>
  <si>
    <t>c (mg/l)</t>
  </si>
  <si>
    <t>A1</t>
  </si>
  <si>
    <t>A2</t>
  </si>
  <si>
    <t>A3</t>
  </si>
  <si>
    <t>Neznámý vzorek</t>
  </si>
  <si>
    <t>Blank 1</t>
  </si>
  <si>
    <t>Blank 2</t>
  </si>
  <si>
    <t>9_UV-VIS (vejce)</t>
  </si>
  <si>
    <t>0.5g ….  50ml odm.baňky</t>
  </si>
  <si>
    <r>
      <t>m</t>
    </r>
    <r>
      <rPr>
        <vertAlign val="subscript"/>
        <sz val="10"/>
        <rFont val="Arial CE"/>
        <charset val="238"/>
      </rPr>
      <t>N (vaj.bílku)</t>
    </r>
    <r>
      <rPr>
        <sz val="10"/>
        <rFont val="Arial CE"/>
        <charset val="238"/>
      </rPr>
      <t xml:space="preserve"> =</t>
    </r>
  </si>
  <si>
    <r>
      <t>V</t>
    </r>
    <r>
      <rPr>
        <vertAlign val="subscript"/>
        <sz val="10"/>
        <rFont val="Arial CE"/>
        <charset val="238"/>
      </rPr>
      <t>pip(vaj.bílku)</t>
    </r>
    <r>
      <rPr>
        <sz val="10"/>
        <rFont val="Arial CE"/>
        <charset val="238"/>
      </rPr>
      <t xml:space="preserve"> = </t>
    </r>
  </si>
  <si>
    <t>1.měření</t>
  </si>
  <si>
    <t>2.měření</t>
  </si>
  <si>
    <t>3.měření</t>
  </si>
  <si>
    <t>3) Stanovení absorpčního spektra</t>
  </si>
  <si>
    <t>4) Stanovení neznámého vzorku</t>
  </si>
  <si>
    <t>5) Stanovení neznámého vzorku při 4 vlnových délkách</t>
  </si>
  <si>
    <t>Pracovní roztok 0,5 ml vaječného bílku zředit 4x, tj. 1ml vz + 3ml vody</t>
  </si>
  <si>
    <t>5) Stanovení neznámého vzorku Biuretovou metodou</t>
  </si>
  <si>
    <t>vaj.bílek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</si>
</sst>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9">
    <font>
      <sz val="10"/>
      <name val="Arial CE"/>
      <charset val="238"/>
    </font>
    <font>
      <b/>
      <sz val="10"/>
      <name val="Arial CE"/>
      <charset val="238"/>
    </font>
    <font>
      <sz val="10"/>
      <name val="Symbol"/>
      <family val="1"/>
      <charset val="2"/>
    </font>
    <font>
      <vertAlign val="subscript"/>
      <sz val="10"/>
      <name val="Arial CE"/>
      <charset val="238"/>
    </font>
    <font>
      <b/>
      <i/>
      <sz val="10"/>
      <name val="Arial CE"/>
      <charset val="238"/>
    </font>
    <font>
      <b/>
      <i/>
      <vertAlign val="superscript"/>
      <sz val="10"/>
      <name val="Arial CE"/>
      <charset val="238"/>
    </font>
    <font>
      <i/>
      <sz val="10"/>
      <name val="Arial CE"/>
      <charset val="238"/>
    </font>
    <font>
      <b/>
      <vertAlign val="subscript"/>
      <sz val="10"/>
      <name val="Arial CE"/>
      <charset val="238"/>
    </font>
    <font>
      <b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0" fillId="0" borderId="0" xfId="0" applyBorder="1"/>
    <xf numFmtId="164" fontId="0" fillId="0" borderId="0" xfId="0" applyNumberFormat="1"/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right"/>
    </xf>
    <xf numFmtId="0" fontId="0" fillId="0" borderId="9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5" fontId="1" fillId="0" borderId="0" xfId="0" applyNumberFormat="1" applyFont="1"/>
    <xf numFmtId="0" fontId="6" fillId="0" borderId="0" xfId="0" applyFont="1"/>
    <xf numFmtId="0" fontId="8" fillId="0" borderId="0" xfId="0" applyFont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13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1"/>
  <sheetViews>
    <sheetView tabSelected="1" topLeftCell="A91" workbookViewId="0">
      <selection activeCell="D96" sqref="D96"/>
    </sheetView>
  </sheetViews>
  <sheetFormatPr defaultRowHeight="12.75"/>
  <cols>
    <col min="1" max="1" width="11.28515625" customWidth="1"/>
    <col min="3" max="3" width="10" customWidth="1"/>
    <col min="4" max="4" width="10.5703125" customWidth="1"/>
    <col min="5" max="5" width="8" customWidth="1"/>
    <col min="6" max="6" width="9.28515625" customWidth="1"/>
    <col min="9" max="9" width="10.28515625" customWidth="1"/>
  </cols>
  <sheetData>
    <row r="1" spans="1:9" ht="15.75">
      <c r="A1" s="31" t="s">
        <v>39</v>
      </c>
    </row>
    <row r="3" spans="1:9" ht="14.25">
      <c r="A3" s="17" t="s">
        <v>0</v>
      </c>
    </row>
    <row r="4" spans="1:9">
      <c r="B4" t="s">
        <v>40</v>
      </c>
    </row>
    <row r="6" spans="1:9">
      <c r="A6" s="17" t="s">
        <v>1</v>
      </c>
    </row>
    <row r="8" spans="1:9">
      <c r="A8" s="30" t="s">
        <v>2</v>
      </c>
      <c r="F8" s="30" t="s">
        <v>3</v>
      </c>
    </row>
    <row r="9" spans="1:9" ht="15.75">
      <c r="A9" t="s">
        <v>4</v>
      </c>
      <c r="B9">
        <v>50</v>
      </c>
      <c r="C9" t="s">
        <v>5</v>
      </c>
      <c r="F9" t="s">
        <v>4</v>
      </c>
      <c r="G9">
        <v>10</v>
      </c>
      <c r="H9" t="s">
        <v>5</v>
      </c>
    </row>
    <row r="10" spans="1:9">
      <c r="A10" t="s">
        <v>6</v>
      </c>
      <c r="B10">
        <v>280</v>
      </c>
      <c r="C10" t="s">
        <v>7</v>
      </c>
      <c r="F10" t="s">
        <v>6</v>
      </c>
      <c r="G10">
        <v>280</v>
      </c>
      <c r="H10" t="s">
        <v>7</v>
      </c>
    </row>
    <row r="11" spans="1:9" ht="15.75">
      <c r="A11" s="5" t="s">
        <v>8</v>
      </c>
      <c r="B11" s="5" t="s">
        <v>9</v>
      </c>
      <c r="C11" s="5" t="s">
        <v>10</v>
      </c>
      <c r="D11" s="5" t="s">
        <v>11</v>
      </c>
      <c r="F11" s="5" t="s">
        <v>8</v>
      </c>
      <c r="G11" s="5" t="s">
        <v>9</v>
      </c>
      <c r="H11" s="5" t="s">
        <v>10</v>
      </c>
      <c r="I11" s="5" t="s">
        <v>11</v>
      </c>
    </row>
    <row r="12" spans="1:9">
      <c r="A12" s="6">
        <v>1</v>
      </c>
      <c r="B12" s="5">
        <v>0.5</v>
      </c>
      <c r="C12" s="32">
        <f>10*B12/B9</f>
        <v>0.1</v>
      </c>
      <c r="D12" s="5">
        <v>5.0999999999999997E-2</v>
      </c>
      <c r="F12" s="6">
        <v>1</v>
      </c>
      <c r="G12" s="5">
        <v>5</v>
      </c>
      <c r="H12" s="15">
        <f>H13*5/10</f>
        <v>0.15625</v>
      </c>
      <c r="I12" s="5">
        <v>8.6999999999999994E-2</v>
      </c>
    </row>
    <row r="13" spans="1:9">
      <c r="A13" s="7">
        <v>2</v>
      </c>
      <c r="B13" s="8">
        <v>1</v>
      </c>
      <c r="C13" s="9">
        <f>10*B13/B9</f>
        <v>0.2</v>
      </c>
      <c r="D13" s="8">
        <v>0.112</v>
      </c>
      <c r="F13" s="7">
        <v>2</v>
      </c>
      <c r="G13" s="8">
        <v>5</v>
      </c>
      <c r="H13" s="16">
        <f>H14*5/10</f>
        <v>0.3125</v>
      </c>
      <c r="I13" s="8">
        <v>0.186</v>
      </c>
    </row>
    <row r="14" spans="1:9">
      <c r="A14" s="7">
        <v>3</v>
      </c>
      <c r="B14" s="8">
        <v>1.5</v>
      </c>
      <c r="C14" s="9">
        <f>10*B14/B9</f>
        <v>0.3</v>
      </c>
      <c r="D14" s="8">
        <v>0.16800000000000001</v>
      </c>
      <c r="E14" s="12"/>
      <c r="F14" s="7">
        <v>3</v>
      </c>
      <c r="G14" s="8">
        <v>5</v>
      </c>
      <c r="H14" s="16">
        <f t="shared" ref="H14" si="0">H15*5/10</f>
        <v>0.625</v>
      </c>
      <c r="I14" s="8">
        <v>0.36899999999999999</v>
      </c>
    </row>
    <row r="15" spans="1:9">
      <c r="A15" s="7">
        <v>4</v>
      </c>
      <c r="B15" s="8">
        <v>2</v>
      </c>
      <c r="C15" s="9">
        <f>10*B15/B9</f>
        <v>0.4</v>
      </c>
      <c r="D15" s="8">
        <v>0.22</v>
      </c>
      <c r="F15" s="7">
        <v>4</v>
      </c>
      <c r="G15" s="8">
        <v>5</v>
      </c>
      <c r="H15" s="9">
        <f>H16*5/10</f>
        <v>1.25</v>
      </c>
      <c r="I15" s="8">
        <v>0.73399999999999999</v>
      </c>
    </row>
    <row r="16" spans="1:9">
      <c r="A16" s="7">
        <v>5</v>
      </c>
      <c r="B16" s="8">
        <v>2.5</v>
      </c>
      <c r="C16" s="9">
        <f>10*B16/B9</f>
        <v>0.5</v>
      </c>
      <c r="D16" s="8">
        <v>0.27600000000000002</v>
      </c>
      <c r="E16" s="12"/>
      <c r="F16" s="7">
        <v>5</v>
      </c>
      <c r="G16" s="8">
        <v>5</v>
      </c>
      <c r="H16" s="9">
        <f>H17*5/10</f>
        <v>2.5</v>
      </c>
      <c r="I16" s="8">
        <v>1.4359999999999999</v>
      </c>
    </row>
    <row r="17" spans="1:9">
      <c r="A17" s="7">
        <v>6</v>
      </c>
      <c r="B17" s="8">
        <v>3</v>
      </c>
      <c r="C17" s="9">
        <f>10*B17/B9</f>
        <v>0.6</v>
      </c>
      <c r="D17" s="8">
        <v>0.34100000000000003</v>
      </c>
      <c r="F17" s="7">
        <v>6</v>
      </c>
      <c r="G17" s="8">
        <v>5</v>
      </c>
      <c r="H17" s="9">
        <f>10*5/10</f>
        <v>5</v>
      </c>
      <c r="I17" s="8">
        <v>2.5</v>
      </c>
    </row>
    <row r="18" spans="1:9">
      <c r="A18" s="7">
        <v>7</v>
      </c>
      <c r="B18" s="8">
        <v>3.5</v>
      </c>
      <c r="C18" s="9">
        <f>10*B18/B9</f>
        <v>0.7</v>
      </c>
      <c r="D18" s="8">
        <v>0.39700000000000002</v>
      </c>
      <c r="E18" s="12"/>
      <c r="F18" s="10">
        <v>7</v>
      </c>
      <c r="G18" s="11">
        <v>5</v>
      </c>
      <c r="H18" s="14">
        <v>10</v>
      </c>
      <c r="I18" s="11">
        <v>2.5</v>
      </c>
    </row>
    <row r="19" spans="1:9">
      <c r="A19" s="7">
        <v>8</v>
      </c>
      <c r="B19" s="8">
        <v>4</v>
      </c>
      <c r="C19" s="9">
        <f>10*B19/B9</f>
        <v>0.8</v>
      </c>
      <c r="D19" s="8">
        <v>0.44700000000000001</v>
      </c>
    </row>
    <row r="20" spans="1:9">
      <c r="A20" s="7">
        <v>9</v>
      </c>
      <c r="B20" s="8">
        <v>4.5</v>
      </c>
      <c r="C20" s="9">
        <f>10*B20/B9</f>
        <v>0.9</v>
      </c>
      <c r="D20" s="8">
        <v>0.51300000000000001</v>
      </c>
      <c r="E20" s="13"/>
      <c r="F20" s="2"/>
    </row>
    <row r="21" spans="1:9">
      <c r="A21" s="10">
        <v>10</v>
      </c>
      <c r="B21" s="11">
        <v>5</v>
      </c>
      <c r="C21" s="4">
        <f>10*B21/B9</f>
        <v>1</v>
      </c>
      <c r="D21" s="11">
        <v>0.55600000000000005</v>
      </c>
    </row>
    <row r="23" spans="1:9">
      <c r="A23" s="17" t="s">
        <v>46</v>
      </c>
    </row>
    <row r="25" spans="1:9" ht="15.75">
      <c r="A25" s="22" t="s">
        <v>23</v>
      </c>
      <c r="B25" s="24" t="s">
        <v>24</v>
      </c>
      <c r="C25" s="23" t="s">
        <v>25</v>
      </c>
    </row>
    <row r="26" spans="1:9">
      <c r="A26" s="7">
        <v>200</v>
      </c>
      <c r="B26" s="8">
        <v>2.5</v>
      </c>
      <c r="C26" s="19">
        <v>2.5</v>
      </c>
    </row>
    <row r="27" spans="1:9">
      <c r="A27" s="7">
        <v>210</v>
      </c>
      <c r="B27" s="8">
        <v>2.5</v>
      </c>
      <c r="C27" s="19">
        <v>2.5</v>
      </c>
    </row>
    <row r="28" spans="1:9">
      <c r="A28" s="7">
        <v>220</v>
      </c>
      <c r="B28" s="8">
        <v>2.5</v>
      </c>
      <c r="C28" s="19">
        <v>2.5</v>
      </c>
    </row>
    <row r="29" spans="1:9">
      <c r="A29" s="7">
        <v>230</v>
      </c>
      <c r="B29" s="8">
        <v>2.415</v>
      </c>
      <c r="C29" s="19">
        <v>2.3180000000000001</v>
      </c>
    </row>
    <row r="30" spans="1:9">
      <c r="A30" s="7">
        <v>240</v>
      </c>
      <c r="B30" s="8">
        <v>0.51100000000000001</v>
      </c>
      <c r="C30" s="19">
        <v>0.66100000000000003</v>
      </c>
    </row>
    <row r="31" spans="1:9">
      <c r="A31" s="7">
        <v>250</v>
      </c>
      <c r="B31" s="8">
        <v>0.152</v>
      </c>
      <c r="C31" s="19">
        <v>0.41199999999999998</v>
      </c>
    </row>
    <row r="32" spans="1:9">
      <c r="A32" s="7">
        <v>260</v>
      </c>
      <c r="B32" s="8">
        <v>0.18</v>
      </c>
      <c r="C32" s="19">
        <v>0.43099999999999999</v>
      </c>
    </row>
    <row r="33" spans="1:8">
      <c r="A33" s="7">
        <v>270</v>
      </c>
      <c r="B33" s="8">
        <v>0.25700000000000001</v>
      </c>
      <c r="C33" s="19">
        <v>0.51500000000000001</v>
      </c>
    </row>
    <row r="34" spans="1:8">
      <c r="A34" s="7">
        <v>280</v>
      </c>
      <c r="B34" s="8">
        <v>0.307</v>
      </c>
      <c r="C34" s="19">
        <v>0.55400000000000005</v>
      </c>
    </row>
    <row r="35" spans="1:8">
      <c r="A35" s="7">
        <v>290</v>
      </c>
      <c r="B35" s="8">
        <v>0.17</v>
      </c>
      <c r="C35" s="19">
        <v>0.379</v>
      </c>
    </row>
    <row r="36" spans="1:8">
      <c r="A36" s="7">
        <v>300</v>
      </c>
      <c r="B36" s="8">
        <v>3.2000000000000001E-2</v>
      </c>
      <c r="C36" s="19">
        <v>0.17899999999999999</v>
      </c>
    </row>
    <row r="37" spans="1:8">
      <c r="A37" s="7">
        <v>310</v>
      </c>
      <c r="B37" s="8">
        <v>1.0999999999999999E-2</v>
      </c>
      <c r="C37" s="19">
        <v>0.109</v>
      </c>
    </row>
    <row r="38" spans="1:8">
      <c r="A38" s="7">
        <v>320</v>
      </c>
      <c r="B38" s="8">
        <v>8.0000000000000002E-3</v>
      </c>
      <c r="C38" s="19">
        <v>9.4E-2</v>
      </c>
    </row>
    <row r="39" spans="1:8">
      <c r="A39" s="7">
        <v>330</v>
      </c>
      <c r="B39" s="8">
        <v>6.0000000000000001E-3</v>
      </c>
      <c r="C39" s="19">
        <v>8.5000000000000006E-2</v>
      </c>
    </row>
    <row r="40" spans="1:8">
      <c r="A40" s="7">
        <v>340</v>
      </c>
      <c r="B40" s="8">
        <v>5.0000000000000001E-3</v>
      </c>
      <c r="C40" s="19">
        <v>7.6999999999999999E-2</v>
      </c>
    </row>
    <row r="41" spans="1:8">
      <c r="A41" s="10">
        <v>350</v>
      </c>
      <c r="B41" s="11">
        <v>4.0000000000000001E-3</v>
      </c>
      <c r="C41" s="21">
        <v>7.2999999999999995E-2</v>
      </c>
    </row>
    <row r="43" spans="1:8">
      <c r="A43" s="17" t="s">
        <v>47</v>
      </c>
    </row>
    <row r="44" spans="1:8">
      <c r="A44" t="s">
        <v>12</v>
      </c>
    </row>
    <row r="45" spans="1:8">
      <c r="A45" t="s">
        <v>13</v>
      </c>
    </row>
    <row r="46" spans="1:8" ht="15.75">
      <c r="A46" t="s">
        <v>14</v>
      </c>
      <c r="F46" t="s">
        <v>15</v>
      </c>
      <c r="G46">
        <v>100</v>
      </c>
      <c r="H46" t="s">
        <v>5</v>
      </c>
    </row>
    <row r="48" spans="1:8" ht="15.75">
      <c r="A48" s="37" t="s">
        <v>41</v>
      </c>
      <c r="B48">
        <v>723.5</v>
      </c>
      <c r="C48" t="s">
        <v>16</v>
      </c>
    </row>
    <row r="49" spans="1:6" ht="15.75">
      <c r="A49" s="18" t="s">
        <v>42</v>
      </c>
      <c r="B49">
        <v>0.5</v>
      </c>
      <c r="C49" t="s">
        <v>5</v>
      </c>
    </row>
    <row r="51" spans="1:6">
      <c r="A51" s="22" t="s">
        <v>51</v>
      </c>
      <c r="B51" s="24"/>
      <c r="C51" s="23" t="s">
        <v>11</v>
      </c>
    </row>
    <row r="52" spans="1:6">
      <c r="A52" s="6" t="s">
        <v>17</v>
      </c>
      <c r="B52" s="5" t="s">
        <v>43</v>
      </c>
      <c r="C52" s="34">
        <v>0.40500000000000003</v>
      </c>
    </row>
    <row r="53" spans="1:6">
      <c r="A53" s="7"/>
      <c r="B53" s="8" t="s">
        <v>44</v>
      </c>
      <c r="C53" s="19">
        <v>0.40600000000000003</v>
      </c>
      <c r="F53" s="3"/>
    </row>
    <row r="54" spans="1:6">
      <c r="A54" s="10"/>
      <c r="B54" s="11" t="s">
        <v>45</v>
      </c>
      <c r="C54" s="21">
        <v>0.40500000000000003</v>
      </c>
    </row>
    <row r="56" spans="1:6">
      <c r="A56" s="17" t="s">
        <v>48</v>
      </c>
    </row>
    <row r="57" spans="1:6">
      <c r="A57" t="s">
        <v>49</v>
      </c>
    </row>
    <row r="58" spans="1:6">
      <c r="A58" s="17"/>
    </row>
    <row r="59" spans="1:6" ht="14.25">
      <c r="A59" t="s">
        <v>20</v>
      </c>
    </row>
    <row r="60" spans="1:6" ht="14.25">
      <c r="A60" t="s">
        <v>21</v>
      </c>
    </row>
    <row r="61" spans="1:6" ht="14.25">
      <c r="A61" t="s">
        <v>22</v>
      </c>
    </row>
    <row r="62" spans="1:6">
      <c r="A62" s="17"/>
    </row>
    <row r="63" spans="1:6">
      <c r="A63" s="20" t="s">
        <v>19</v>
      </c>
      <c r="B63" s="41" t="s">
        <v>11</v>
      </c>
      <c r="C63" s="35"/>
      <c r="D63" s="36"/>
    </row>
    <row r="64" spans="1:6">
      <c r="A64" s="10"/>
      <c r="B64" s="22">
        <v>1</v>
      </c>
      <c r="C64" s="24">
        <v>2</v>
      </c>
      <c r="D64" s="23">
        <v>3</v>
      </c>
    </row>
    <row r="65" spans="1:7">
      <c r="A65" s="7">
        <v>205</v>
      </c>
      <c r="B65" s="27">
        <v>2.133</v>
      </c>
      <c r="C65" s="6">
        <v>2.1379999999999999</v>
      </c>
      <c r="D65" s="5">
        <v>2.13</v>
      </c>
    </row>
    <row r="66" spans="1:7">
      <c r="A66" s="7">
        <v>235</v>
      </c>
      <c r="B66" s="25">
        <v>0.245</v>
      </c>
      <c r="C66" s="8">
        <v>0.246</v>
      </c>
      <c r="D66" s="19">
        <v>0.23799999999999999</v>
      </c>
    </row>
    <row r="67" spans="1:7">
      <c r="A67" s="7">
        <v>260</v>
      </c>
      <c r="B67" s="25">
        <v>0.17</v>
      </c>
      <c r="C67" s="8">
        <v>0.17100000000000001</v>
      </c>
      <c r="D67" s="19">
        <v>0.17399999999999999</v>
      </c>
    </row>
    <row r="68" spans="1:7">
      <c r="A68" s="10">
        <v>280</v>
      </c>
      <c r="B68" s="26">
        <v>0.11799999999999999</v>
      </c>
      <c r="C68" s="11">
        <v>0.11600000000000001</v>
      </c>
      <c r="D68" s="21">
        <v>0.11799999999999999</v>
      </c>
    </row>
    <row r="69" spans="1:7">
      <c r="A69" s="17"/>
    </row>
    <row r="70" spans="1:7">
      <c r="A70" s="17" t="s">
        <v>50</v>
      </c>
    </row>
    <row r="71" spans="1:7">
      <c r="A71" t="s">
        <v>26</v>
      </c>
    </row>
    <row r="72" spans="1:7">
      <c r="A72" t="s">
        <v>27</v>
      </c>
    </row>
    <row r="73" spans="1:7">
      <c r="A73" t="s">
        <v>28</v>
      </c>
    </row>
    <row r="74" spans="1:7">
      <c r="A74" t="s">
        <v>29</v>
      </c>
    </row>
    <row r="75" spans="1:7">
      <c r="A75" t="s">
        <v>30</v>
      </c>
    </row>
    <row r="77" spans="1:7" ht="15.75">
      <c r="A77" t="s">
        <v>4</v>
      </c>
      <c r="B77">
        <v>10</v>
      </c>
      <c r="C77" t="s">
        <v>5</v>
      </c>
      <c r="E77" t="s">
        <v>6</v>
      </c>
      <c r="F77">
        <v>545</v>
      </c>
      <c r="G77" t="s">
        <v>7</v>
      </c>
    </row>
    <row r="79" spans="1:7">
      <c r="A79" s="30" t="s">
        <v>31</v>
      </c>
    </row>
    <row r="80" spans="1:7" ht="15.75">
      <c r="A80" s="5" t="s">
        <v>8</v>
      </c>
      <c r="B80" s="5" t="s">
        <v>9</v>
      </c>
      <c r="C80" s="5" t="s">
        <v>32</v>
      </c>
      <c r="D80" s="5" t="s">
        <v>33</v>
      </c>
      <c r="E80" s="5" t="s">
        <v>34</v>
      </c>
      <c r="F80" s="5" t="s">
        <v>35</v>
      </c>
    </row>
    <row r="81" spans="1:6">
      <c r="A81" s="6">
        <v>1</v>
      </c>
      <c r="B81" s="5">
        <v>5</v>
      </c>
      <c r="C81" s="33">
        <v>0.16</v>
      </c>
      <c r="D81" s="5">
        <v>3.7999999999999999E-2</v>
      </c>
      <c r="E81" s="5">
        <v>3.6999999999999998E-2</v>
      </c>
      <c r="F81" s="5">
        <v>0.04</v>
      </c>
    </row>
    <row r="82" spans="1:6">
      <c r="A82" s="7">
        <v>2</v>
      </c>
      <c r="B82" s="8">
        <v>5</v>
      </c>
      <c r="C82" s="9">
        <v>0.32</v>
      </c>
      <c r="D82" s="8">
        <v>0.06</v>
      </c>
      <c r="E82" s="8">
        <v>6.3E-2</v>
      </c>
      <c r="F82" s="8">
        <v>6.4000000000000001E-2</v>
      </c>
    </row>
    <row r="83" spans="1:6">
      <c r="A83" s="7">
        <v>3</v>
      </c>
      <c r="B83" s="8">
        <v>5</v>
      </c>
      <c r="C83" s="9">
        <v>0.63</v>
      </c>
      <c r="D83" s="8">
        <v>0.11799999999999999</v>
      </c>
      <c r="E83" s="8">
        <v>0.12</v>
      </c>
      <c r="F83" s="8">
        <v>0.12</v>
      </c>
    </row>
    <row r="84" spans="1:6">
      <c r="A84" s="7">
        <v>4</v>
      </c>
      <c r="B84" s="8">
        <v>5</v>
      </c>
      <c r="C84" s="9">
        <v>1.25</v>
      </c>
      <c r="D84" s="8">
        <v>0.20100000000000001</v>
      </c>
      <c r="E84" s="8">
        <v>0.20200000000000001</v>
      </c>
      <c r="F84" s="8">
        <v>0.19900000000000001</v>
      </c>
    </row>
    <row r="85" spans="1:6">
      <c r="A85" s="7">
        <v>5</v>
      </c>
      <c r="B85" s="8">
        <v>5</v>
      </c>
      <c r="C85" s="9">
        <v>2.5</v>
      </c>
      <c r="D85" s="8">
        <v>0.41599999999999998</v>
      </c>
      <c r="E85" s="8">
        <v>0.41699999999999998</v>
      </c>
      <c r="F85" s="8">
        <v>0.41699999999999998</v>
      </c>
    </row>
    <row r="86" spans="1:6">
      <c r="A86" s="7">
        <v>6</v>
      </c>
      <c r="B86" s="8">
        <v>5</v>
      </c>
      <c r="C86" s="9">
        <v>5</v>
      </c>
      <c r="D86" s="8">
        <v>0.85399999999999998</v>
      </c>
      <c r="E86" s="8">
        <v>0.85599999999999998</v>
      </c>
      <c r="F86" s="8">
        <v>0.85699999999999998</v>
      </c>
    </row>
    <row r="87" spans="1:6">
      <c r="A87" s="10">
        <v>7</v>
      </c>
      <c r="B87" s="11">
        <v>5</v>
      </c>
      <c r="C87" s="14">
        <v>10</v>
      </c>
      <c r="D87" s="11" t="s">
        <v>18</v>
      </c>
      <c r="E87" s="11" t="s">
        <v>18</v>
      </c>
      <c r="F87" s="11" t="s">
        <v>18</v>
      </c>
    </row>
    <row r="88" spans="1:6">
      <c r="A88" s="2"/>
      <c r="B88" s="2"/>
      <c r="C88" s="2"/>
      <c r="D88" s="2"/>
    </row>
    <row r="89" spans="1:6">
      <c r="A89" s="30" t="s">
        <v>36</v>
      </c>
    </row>
    <row r="90" spans="1:6">
      <c r="A90" s="42"/>
      <c r="B90" s="38" t="s">
        <v>11</v>
      </c>
      <c r="C90" s="39"/>
      <c r="D90" s="40"/>
    </row>
    <row r="91" spans="1:6">
      <c r="A91" s="5" t="s">
        <v>8</v>
      </c>
      <c r="B91" s="5">
        <v>1</v>
      </c>
      <c r="C91" s="5">
        <v>2</v>
      </c>
      <c r="D91" s="5">
        <v>3</v>
      </c>
    </row>
    <row r="92" spans="1:6">
      <c r="A92" s="6">
        <v>1</v>
      </c>
      <c r="B92" s="6">
        <v>0.14399999999999999</v>
      </c>
      <c r="C92" s="6">
        <v>0.14399999999999999</v>
      </c>
      <c r="D92" s="5">
        <v>0.14399999999999999</v>
      </c>
    </row>
    <row r="93" spans="1:6">
      <c r="A93" s="7">
        <v>2</v>
      </c>
      <c r="B93" s="7">
        <v>0.14399999999999999</v>
      </c>
      <c r="C93" s="7">
        <v>0.14399999999999999</v>
      </c>
      <c r="D93" s="8">
        <v>0.14399999999999999</v>
      </c>
    </row>
    <row r="94" spans="1:6">
      <c r="A94" s="7">
        <v>3</v>
      </c>
      <c r="B94" s="7">
        <v>0.14499999999999999</v>
      </c>
      <c r="C94" s="7">
        <v>0.14499999999999999</v>
      </c>
      <c r="D94" s="8">
        <v>0.14499999999999999</v>
      </c>
    </row>
    <row r="95" spans="1:6">
      <c r="A95" s="5" t="s">
        <v>37</v>
      </c>
      <c r="B95" s="33">
        <v>2.5999999999999999E-2</v>
      </c>
      <c r="C95" s="5">
        <v>2.8000000000000001E-2</v>
      </c>
      <c r="D95" s="5">
        <v>2.7E-2</v>
      </c>
    </row>
    <row r="96" spans="1:6">
      <c r="A96" s="11" t="s">
        <v>38</v>
      </c>
      <c r="B96" s="4">
        <v>2.5999999999999999E-2</v>
      </c>
      <c r="C96" s="11">
        <v>2.5999999999999999E-2</v>
      </c>
      <c r="D96" s="11">
        <v>2.9000000000000001E-2</v>
      </c>
    </row>
    <row r="97" spans="1:8">
      <c r="A97" s="9"/>
      <c r="B97" s="9"/>
      <c r="C97" s="9"/>
      <c r="D97" s="9"/>
      <c r="E97" s="28"/>
    </row>
    <row r="98" spans="1:8">
      <c r="B98" s="9"/>
    </row>
    <row r="99" spans="1:8">
      <c r="A99" s="9"/>
      <c r="B99" s="9"/>
      <c r="C99" s="18"/>
      <c r="D99" s="3"/>
    </row>
    <row r="100" spans="1:8">
      <c r="A100" s="9"/>
      <c r="B100" s="9"/>
      <c r="C100" s="9"/>
      <c r="D100" s="9"/>
      <c r="E100" s="9"/>
      <c r="F100" s="9"/>
      <c r="G100" s="28"/>
    </row>
    <row r="102" spans="1:8">
      <c r="C102" s="3"/>
      <c r="E102" s="18"/>
      <c r="F102" s="3"/>
    </row>
    <row r="103" spans="1:8">
      <c r="C103" s="3"/>
    </row>
    <row r="104" spans="1:8">
      <c r="D104" s="18"/>
      <c r="E104" s="29"/>
      <c r="F104" s="1"/>
      <c r="G104" s="1"/>
      <c r="H104" s="1"/>
    </row>
    <row r="106" spans="1:8">
      <c r="A106" s="1"/>
    </row>
    <row r="108" spans="1:8">
      <c r="C108" s="18"/>
      <c r="D108" s="3"/>
    </row>
    <row r="111" spans="1:8">
      <c r="C111" s="3"/>
      <c r="E111" s="18"/>
      <c r="F111" s="3"/>
    </row>
  </sheetData>
  <mergeCells count="2">
    <mergeCell ref="B90:D90"/>
    <mergeCell ref="B63:D63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UV_VIS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Lab</cp:lastModifiedBy>
  <cp:revision/>
  <cp:lastPrinted>2020-02-05T15:05:25Z</cp:lastPrinted>
  <dcterms:created xsi:type="dcterms:W3CDTF">1997-01-24T11:07:25Z</dcterms:created>
  <dcterms:modified xsi:type="dcterms:W3CDTF">2020-04-14T10:03:35Z</dcterms:modified>
  <cp:category/>
  <cp:contentStatus/>
</cp:coreProperties>
</file>