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.caletka\Downloads\"/>
    </mc:Choice>
  </mc:AlternateContent>
  <bookViews>
    <workbookView xWindow="0" yWindow="0" windowWidth="28800" windowHeight="12000"/>
  </bookViews>
  <sheets>
    <sheet name="zapisnik" sheetId="2" r:id="rId1"/>
  </sheets>
  <calcPr calcId="162913"/>
</workbook>
</file>

<file path=xl/calcChain.xml><?xml version="1.0" encoding="utf-8"?>
<calcChain xmlns="http://schemas.openxmlformats.org/spreadsheetml/2006/main">
  <c r="AC17" i="2" l="1"/>
  <c r="AC19" i="2"/>
  <c r="AC16" i="2"/>
  <c r="T16" i="2"/>
  <c r="T17" i="2"/>
  <c r="T18" i="2"/>
  <c r="T19" i="2"/>
  <c r="T20" i="2"/>
  <c r="T21" i="2"/>
  <c r="T22" i="2"/>
  <c r="T23" i="2"/>
  <c r="T24" i="2"/>
  <c r="T25" i="2"/>
  <c r="T26" i="2"/>
  <c r="T15" i="2"/>
  <c r="O16" i="2"/>
  <c r="U16" i="2" s="1"/>
  <c r="Z16" i="2" s="1"/>
  <c r="P16" i="2"/>
  <c r="V16" i="2" s="1"/>
  <c r="Q16" i="2"/>
  <c r="W16" i="2" s="1"/>
  <c r="R16" i="2"/>
  <c r="X16" i="2"/>
  <c r="O17" i="2"/>
  <c r="U17" i="2" s="1"/>
  <c r="Z17" i="2" s="1"/>
  <c r="P17" i="2"/>
  <c r="V17" i="2" s="1"/>
  <c r="Q17" i="2"/>
  <c r="W17" i="2" s="1"/>
  <c r="R17" i="2"/>
  <c r="X17" i="2" s="1"/>
  <c r="O18" i="2"/>
  <c r="U18" i="2" s="1"/>
  <c r="Z18" i="2" s="1"/>
  <c r="P18" i="2"/>
  <c r="V18" i="2" s="1"/>
  <c r="Q18" i="2"/>
  <c r="W18" i="2"/>
  <c r="R18" i="2"/>
  <c r="X18" i="2" s="1"/>
  <c r="O19" i="2"/>
  <c r="U19" i="2"/>
  <c r="P19" i="2"/>
  <c r="V19" i="2" s="1"/>
  <c r="Q19" i="2"/>
  <c r="W19" i="2"/>
  <c r="R19" i="2"/>
  <c r="X19" i="2" s="1"/>
  <c r="O20" i="2"/>
  <c r="U20" i="2" s="1"/>
  <c r="P20" i="2"/>
  <c r="V20" i="2" s="1"/>
  <c r="Q20" i="2"/>
  <c r="W20" i="2"/>
  <c r="R20" i="2"/>
  <c r="X20" i="2" s="1"/>
  <c r="O21" i="2"/>
  <c r="U21" i="2" s="1"/>
  <c r="Z21" i="2" s="1"/>
  <c r="P21" i="2"/>
  <c r="V21" i="2" s="1"/>
  <c r="Q21" i="2"/>
  <c r="W21" i="2" s="1"/>
  <c r="R21" i="2"/>
  <c r="X21" i="2" s="1"/>
  <c r="O22" i="2"/>
  <c r="U22" i="2" s="1"/>
  <c r="Z22" i="2" s="1"/>
  <c r="P22" i="2"/>
  <c r="V22" i="2" s="1"/>
  <c r="Q22" i="2"/>
  <c r="W22" i="2" s="1"/>
  <c r="R22" i="2"/>
  <c r="X22" i="2"/>
  <c r="O23" i="2"/>
  <c r="U23" i="2" s="1"/>
  <c r="P23" i="2"/>
  <c r="V23" i="2" s="1"/>
  <c r="Q23" i="2"/>
  <c r="W23" i="2" s="1"/>
  <c r="Z23" i="2" s="1"/>
  <c r="R23" i="2"/>
  <c r="X23" i="2" s="1"/>
  <c r="O24" i="2"/>
  <c r="U24" i="2"/>
  <c r="Z24" i="2" s="1"/>
  <c r="P24" i="2"/>
  <c r="V24" i="2" s="1"/>
  <c r="Q24" i="2"/>
  <c r="W24" i="2" s="1"/>
  <c r="R24" i="2"/>
  <c r="X24" i="2"/>
  <c r="O25" i="2"/>
  <c r="U25" i="2" s="1"/>
  <c r="Z25" i="2" s="1"/>
  <c r="P25" i="2"/>
  <c r="V25" i="2" s="1"/>
  <c r="Q25" i="2"/>
  <c r="W25" i="2" s="1"/>
  <c r="R25" i="2"/>
  <c r="X25" i="2" s="1"/>
  <c r="O26" i="2"/>
  <c r="U26" i="2"/>
  <c r="P26" i="2"/>
  <c r="V26" i="2"/>
  <c r="Q26" i="2"/>
  <c r="W26" i="2" s="1"/>
  <c r="R26" i="2"/>
  <c r="X26" i="2" s="1"/>
  <c r="O15" i="2"/>
  <c r="U15" i="2" s="1"/>
  <c r="P15" i="2"/>
  <c r="V15" i="2" s="1"/>
  <c r="Q15" i="2"/>
  <c r="W15" i="2" s="1"/>
  <c r="R15" i="2"/>
  <c r="X15" i="2" s="1"/>
  <c r="Z26" i="2"/>
  <c r="Z20" i="2"/>
  <c r="Z19" i="2"/>
  <c r="AC18" i="2"/>
  <c r="Z15" i="2" l="1"/>
  <c r="AC20" i="2"/>
  <c r="AA26" i="2"/>
  <c r="AC26" i="2"/>
  <c r="AA25" i="2"/>
  <c r="AC25" i="2"/>
  <c r="AA24" i="2"/>
  <c r="AC24" i="2"/>
  <c r="AA23" i="2"/>
  <c r="AC23" i="2"/>
  <c r="AA22" i="2"/>
  <c r="AC22" i="2"/>
  <c r="AA21" i="2"/>
  <c r="AC21" i="2"/>
  <c r="AA20" i="2"/>
  <c r="AA19" i="2"/>
  <c r="AA18" i="2"/>
  <c r="AA17" i="2"/>
  <c r="AA16" i="2"/>
  <c r="AC28" i="2" l="1"/>
  <c r="AA28" i="2"/>
  <c r="AC30" i="2" l="1"/>
  <c r="AC31" i="2" s="1"/>
</calcChain>
</file>

<file path=xl/sharedStrings.xml><?xml version="1.0" encoding="utf-8"?>
<sst xmlns="http://schemas.openxmlformats.org/spreadsheetml/2006/main" count="59" uniqueCount="46">
  <si>
    <t>(cm)</t>
  </si>
  <si>
    <t>tendence změny hl.</t>
  </si>
  <si>
    <t>počet svislic - i</t>
  </si>
  <si>
    <t>(1…n)</t>
  </si>
  <si>
    <t>šířka úseků (=b/i)</t>
  </si>
  <si>
    <t>(m)</t>
  </si>
  <si>
    <t>šířka toku v hladině - b</t>
  </si>
  <si>
    <t>profil</t>
  </si>
  <si>
    <t>tok</t>
  </si>
  <si>
    <t>lokalita</t>
  </si>
  <si>
    <t>ř.km</t>
  </si>
  <si>
    <t>vzdálenost</t>
  </si>
  <si>
    <t>(---)</t>
  </si>
  <si>
    <t>svislice</t>
  </si>
  <si>
    <t>vrtule č.</t>
  </si>
  <si>
    <t>doba měření (s)</t>
  </si>
  <si>
    <t>v 0,2h</t>
  </si>
  <si>
    <t>v 0,8h</t>
  </si>
  <si>
    <t>Poznámky:</t>
  </si>
  <si>
    <t>PROTOKOL PRO HYDROMETROVÁNÍ</t>
  </si>
  <si>
    <t xml:space="preserve">ČÍSLO PROTOKOLU: </t>
  </si>
  <si>
    <t>* vyznačte variantu měření</t>
  </si>
  <si>
    <t>datum</t>
  </si>
  <si>
    <t>čas</t>
  </si>
  <si>
    <t>hloubka</t>
  </si>
  <si>
    <t>Pozn.</t>
  </si>
  <si>
    <t>u dna</t>
  </si>
  <si>
    <t>v 0,4h</t>
  </si>
  <si>
    <t>u hladiny</t>
  </si>
  <si>
    <r>
      <rPr>
        <strike/>
        <sz val="10"/>
        <rFont val="Arial"/>
        <family val="2"/>
        <charset val="238"/>
      </rPr>
      <t xml:space="preserve">měřená rychlost-v (m/s) </t>
    </r>
    <r>
      <rPr>
        <sz val="10"/>
        <rFont val="Arial"/>
        <family val="2"/>
        <charset val="238"/>
      </rPr>
      <t xml:space="preserve">/ počet otáček (n) * </t>
    </r>
  </si>
  <si>
    <t>od L břehu (m)</t>
  </si>
  <si>
    <t>počet otářek za 1 s</t>
  </si>
  <si>
    <t>průtočná plocha</t>
  </si>
  <si>
    <t>Q [m3.s-1]</t>
  </si>
  <si>
    <r>
      <t>bodové rychlosti [m</t>
    </r>
    <r>
      <rPr>
        <vertAlign val="superscript"/>
        <sz val="10"/>
        <rFont val="Arial"/>
        <family val="2"/>
        <charset val="238"/>
      </rPr>
      <t>.</t>
    </r>
    <r>
      <rPr>
        <sz val="10"/>
        <rFont val="Arial"/>
        <family val="2"/>
        <charset val="238"/>
      </rPr>
      <t>s</t>
    </r>
    <r>
      <rPr>
        <vertAlign val="superscript"/>
        <sz val="10"/>
        <rFont val="Arial"/>
        <family val="2"/>
        <charset val="238"/>
      </rPr>
      <t>-1</t>
    </r>
    <r>
      <rPr>
        <sz val="10"/>
        <rFont val="Arial"/>
        <family val="2"/>
        <charset val="238"/>
      </rPr>
      <t>]</t>
    </r>
  </si>
  <si>
    <t>Kalibrační rovnice vrtule:</t>
  </si>
  <si>
    <t>n</t>
  </si>
  <si>
    <t>a</t>
  </si>
  <si>
    <t>b</t>
  </si>
  <si>
    <t>poč. bodů</t>
  </si>
  <si>
    <t>svislicová rychlost</t>
  </si>
  <si>
    <t>dilčí rychlost</t>
  </si>
  <si>
    <t>profilová rychlost</t>
  </si>
  <si>
    <t>Q [l.s-1]</t>
  </si>
  <si>
    <t>průměrná hloubka (cm)</t>
  </si>
  <si>
    <t>stav hladiny při měření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</si>
</sst>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0" fillId="5" borderId="2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5" borderId="10" xfId="0" applyNumberForma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" fontId="0" fillId="5" borderId="3" xfId="0" applyNumberForma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2" fontId="0" fillId="5" borderId="2" xfId="0" applyNumberForma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4" borderId="13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165" fontId="0" fillId="3" borderId="2" xfId="0" applyNumberFormat="1" applyFill="1" applyBorder="1" applyAlignment="1">
      <alignment vertical="center"/>
    </xf>
    <xf numFmtId="165" fontId="0" fillId="0" borderId="0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14" fontId="0" fillId="5" borderId="18" xfId="0" applyNumberFormat="1" applyFill="1" applyBorder="1" applyAlignment="1">
      <alignment horizontal="center" vertical="center"/>
    </xf>
    <xf numFmtId="14" fontId="0" fillId="5" borderId="20" xfId="0" applyNumberForma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2" fontId="0" fillId="7" borderId="2" xfId="0" applyNumberForma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11</xdr:row>
      <xdr:rowOff>152400</xdr:rowOff>
    </xdr:from>
    <xdr:to>
      <xdr:col>10</xdr:col>
      <xdr:colOff>85725</xdr:colOff>
      <xdr:row>13</xdr:row>
      <xdr:rowOff>9525</xdr:rowOff>
    </xdr:to>
    <xdr:sp macro="" textlink="">
      <xdr:nvSpPr>
        <xdr:cNvPr id="3" name="Ovál 2"/>
        <xdr:cNvSpPr/>
      </xdr:nvSpPr>
      <xdr:spPr>
        <a:xfrm>
          <a:off x="3543300" y="1933575"/>
          <a:ext cx="1114425" cy="180975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tabSelected="1" workbookViewId="0">
      <selection activeCell="A29" sqref="A29:A32"/>
    </sheetView>
  </sheetViews>
  <sheetFormatPr defaultRowHeight="12.75" x14ac:dyDescent="0.2"/>
  <cols>
    <col min="1" max="1" width="9.140625" style="12"/>
    <col min="2" max="2" width="9.42578125" style="12" customWidth="1"/>
    <col min="3" max="3" width="6.42578125" style="12" customWidth="1"/>
    <col min="4" max="4" width="16.42578125" style="12" bestFit="1" customWidth="1"/>
    <col min="5" max="5" width="6.5703125" style="12" customWidth="1"/>
    <col min="6" max="6" width="8.5703125" style="12" bestFit="1" customWidth="1"/>
    <col min="7" max="7" width="6.140625" style="12" customWidth="1"/>
    <col min="8" max="8" width="6.7109375" style="12" customWidth="1"/>
    <col min="9" max="10" width="7.85546875" style="12" customWidth="1"/>
    <col min="11" max="11" width="10.140625" style="12" bestFit="1" customWidth="1"/>
    <col min="12" max="12" width="12.7109375" style="12" customWidth="1"/>
    <col min="13" max="13" width="5.5703125" style="12" bestFit="1" customWidth="1"/>
    <col min="14" max="14" width="11.42578125" style="12" bestFit="1" customWidth="1"/>
    <col min="15" max="18" width="9.140625" style="12"/>
    <col min="19" max="19" width="11.140625" style="12" bestFit="1" customWidth="1"/>
    <col min="20" max="20" width="11.42578125" style="12" bestFit="1" customWidth="1"/>
    <col min="21" max="25" width="9.140625" style="12"/>
    <col min="26" max="26" width="10" style="12" customWidth="1"/>
    <col min="27" max="28" width="9.140625" style="12"/>
    <col min="29" max="29" width="16.42578125" style="12" bestFit="1" customWidth="1"/>
    <col min="30" max="16384" width="9.140625" style="12"/>
  </cols>
  <sheetData>
    <row r="1" spans="1:29" x14ac:dyDescent="0.2">
      <c r="A1" s="11" t="s">
        <v>19</v>
      </c>
      <c r="H1" s="11" t="s">
        <v>20</v>
      </c>
      <c r="L1" s="13">
        <v>1</v>
      </c>
    </row>
    <row r="2" spans="1:29" ht="6.7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29" ht="6.75" customHeight="1" thickBot="1" x14ac:dyDescent="0.25"/>
    <row r="4" spans="1:29" ht="18" customHeight="1" thickBot="1" x14ac:dyDescent="0.25">
      <c r="A4" s="12" t="s">
        <v>45</v>
      </c>
      <c r="D4" s="16"/>
      <c r="F4" s="17" t="s">
        <v>8</v>
      </c>
      <c r="G4" s="57"/>
      <c r="H4" s="58"/>
      <c r="I4" s="58"/>
      <c r="J4" s="58"/>
      <c r="K4" s="58"/>
      <c r="L4" s="59"/>
    </row>
    <row r="5" spans="1:29" ht="18" customHeight="1" thickBot="1" x14ac:dyDescent="0.25">
      <c r="A5" s="12" t="s">
        <v>44</v>
      </c>
      <c r="D5" s="18"/>
      <c r="F5" s="19" t="s">
        <v>9</v>
      </c>
      <c r="G5" s="57"/>
      <c r="H5" s="58"/>
      <c r="I5" s="58"/>
      <c r="J5" s="58"/>
      <c r="K5" s="58"/>
      <c r="L5" s="59"/>
    </row>
    <row r="6" spans="1:29" ht="18" customHeight="1" thickBot="1" x14ac:dyDescent="0.25">
      <c r="A6" s="12" t="s">
        <v>1</v>
      </c>
      <c r="D6" s="16"/>
      <c r="F6" s="17" t="s">
        <v>7</v>
      </c>
      <c r="G6" s="57"/>
      <c r="H6" s="58"/>
      <c r="I6" s="58"/>
      <c r="J6" s="58"/>
      <c r="K6" s="58"/>
      <c r="L6" s="59"/>
    </row>
    <row r="7" spans="1:29" ht="13.5" thickBot="1" x14ac:dyDescent="0.25">
      <c r="F7" s="19" t="s">
        <v>10</v>
      </c>
      <c r="G7" s="60"/>
      <c r="H7" s="61"/>
      <c r="N7" s="54" t="s">
        <v>35</v>
      </c>
      <c r="O7" s="55"/>
      <c r="P7" s="56"/>
    </row>
    <row r="8" spans="1:29" ht="13.5" thickBot="1" x14ac:dyDescent="0.25">
      <c r="A8" s="11" t="s">
        <v>6</v>
      </c>
      <c r="C8" s="12" t="s">
        <v>5</v>
      </c>
      <c r="D8" s="20"/>
      <c r="F8" s="19"/>
      <c r="N8" s="21" t="s">
        <v>36</v>
      </c>
      <c r="O8" s="22" t="s">
        <v>37</v>
      </c>
      <c r="P8" s="23" t="s">
        <v>38</v>
      </c>
    </row>
    <row r="9" spans="1:29" ht="13.5" thickBot="1" x14ac:dyDescent="0.25">
      <c r="A9" s="12" t="s">
        <v>2</v>
      </c>
      <c r="C9" s="12" t="s">
        <v>3</v>
      </c>
      <c r="D9" s="24"/>
      <c r="E9" s="64" t="s">
        <v>14</v>
      </c>
      <c r="F9" s="65"/>
      <c r="G9" s="66"/>
      <c r="H9" s="25">
        <v>6</v>
      </c>
      <c r="J9" s="11" t="s">
        <v>22</v>
      </c>
      <c r="K9" s="62"/>
      <c r="L9" s="63"/>
      <c r="N9" s="26">
        <v>0.24</v>
      </c>
      <c r="O9" s="27">
        <v>3.9600000000000003E-2</v>
      </c>
      <c r="P9" s="28">
        <v>8.6800000000000002E-2</v>
      </c>
    </row>
    <row r="10" spans="1:29" ht="13.5" thickBot="1" x14ac:dyDescent="0.25">
      <c r="A10" s="12" t="s">
        <v>4</v>
      </c>
      <c r="C10" s="12" t="s">
        <v>5</v>
      </c>
      <c r="D10" s="29"/>
      <c r="E10" s="64" t="s">
        <v>15</v>
      </c>
      <c r="F10" s="70"/>
      <c r="G10" s="66"/>
      <c r="H10" s="30">
        <v>30</v>
      </c>
      <c r="J10" s="11" t="s">
        <v>23</v>
      </c>
      <c r="K10" s="57"/>
      <c r="L10" s="67"/>
      <c r="N10" s="26">
        <v>0.78</v>
      </c>
      <c r="O10" s="27">
        <v>2.64E-2</v>
      </c>
      <c r="P10" s="28">
        <v>0.1037</v>
      </c>
    </row>
    <row r="11" spans="1:29" ht="13.5" thickBot="1" x14ac:dyDescent="0.25">
      <c r="F11" s="19"/>
      <c r="G11" s="19"/>
      <c r="H11" s="19"/>
      <c r="N11" s="31">
        <v>23.92</v>
      </c>
      <c r="O11" s="32"/>
      <c r="P11" s="33"/>
    </row>
    <row r="13" spans="1:29" ht="14.25" x14ac:dyDescent="0.2">
      <c r="A13" s="34" t="s">
        <v>13</v>
      </c>
      <c r="B13" s="34" t="s">
        <v>11</v>
      </c>
      <c r="C13" s="68" t="s">
        <v>24</v>
      </c>
      <c r="D13" s="69"/>
      <c r="E13" s="77" t="s">
        <v>29</v>
      </c>
      <c r="F13" s="78"/>
      <c r="G13" s="78"/>
      <c r="H13" s="78"/>
      <c r="I13" s="78"/>
      <c r="J13" s="78"/>
      <c r="K13" s="78"/>
      <c r="L13" s="79"/>
      <c r="M13" s="74"/>
      <c r="N13" s="53" t="s">
        <v>31</v>
      </c>
      <c r="O13" s="53"/>
      <c r="P13" s="53"/>
      <c r="Q13" s="53"/>
      <c r="R13" s="53"/>
      <c r="T13" s="52" t="s">
        <v>34</v>
      </c>
      <c r="U13" s="53"/>
      <c r="V13" s="53"/>
      <c r="W13" s="53"/>
      <c r="X13" s="53"/>
    </row>
    <row r="14" spans="1:29" ht="24.75" customHeight="1" x14ac:dyDescent="0.2">
      <c r="A14" s="2" t="s">
        <v>12</v>
      </c>
      <c r="B14" s="5" t="s">
        <v>30</v>
      </c>
      <c r="C14" s="1" t="s">
        <v>0</v>
      </c>
      <c r="D14" s="1" t="s">
        <v>5</v>
      </c>
      <c r="E14" s="6" t="s">
        <v>26</v>
      </c>
      <c r="F14" s="6" t="s">
        <v>16</v>
      </c>
      <c r="G14" s="6" t="s">
        <v>27</v>
      </c>
      <c r="H14" s="6" t="s">
        <v>17</v>
      </c>
      <c r="I14" s="4" t="s">
        <v>28</v>
      </c>
      <c r="J14" s="9" t="s">
        <v>39</v>
      </c>
      <c r="K14" s="75" t="s">
        <v>25</v>
      </c>
      <c r="L14" s="76"/>
      <c r="M14" s="74"/>
      <c r="N14" s="3" t="s">
        <v>26</v>
      </c>
      <c r="O14" s="3" t="s">
        <v>16</v>
      </c>
      <c r="P14" s="3" t="s">
        <v>27</v>
      </c>
      <c r="Q14" s="3" t="s">
        <v>17</v>
      </c>
      <c r="R14" s="7" t="s">
        <v>28</v>
      </c>
      <c r="T14" s="3" t="s">
        <v>26</v>
      </c>
      <c r="U14" s="3" t="s">
        <v>16</v>
      </c>
      <c r="V14" s="3" t="s">
        <v>27</v>
      </c>
      <c r="W14" s="3" t="s">
        <v>17</v>
      </c>
      <c r="X14" s="7" t="s">
        <v>28</v>
      </c>
      <c r="Z14" s="7" t="s">
        <v>40</v>
      </c>
      <c r="AA14" s="7" t="s">
        <v>41</v>
      </c>
      <c r="AC14" s="8" t="s">
        <v>32</v>
      </c>
    </row>
    <row r="15" spans="1:29" x14ac:dyDescent="0.2">
      <c r="A15" s="1">
        <v>1</v>
      </c>
      <c r="B15" s="35"/>
      <c r="C15" s="36"/>
      <c r="D15" s="37"/>
      <c r="E15" s="38"/>
      <c r="F15" s="38"/>
      <c r="G15" s="38"/>
      <c r="H15" s="38"/>
      <c r="I15" s="38"/>
      <c r="J15" s="36"/>
      <c r="K15" s="80"/>
      <c r="L15" s="81"/>
      <c r="M15" s="10"/>
      <c r="N15" s="39">
        <v>0</v>
      </c>
      <c r="O15" s="39">
        <f>F15/30</f>
        <v>0</v>
      </c>
      <c r="P15" s="39">
        <f>G15/30</f>
        <v>0</v>
      </c>
      <c r="Q15" s="39">
        <f>H15/30</f>
        <v>0</v>
      </c>
      <c r="R15" s="39">
        <f>I15/30</f>
        <v>0</v>
      </c>
      <c r="T15" s="39">
        <f>IF(OR(N15&lt;$N$9,N15&gt;$N$11),0,IF(OR(N15&lt;$N$10),$O$9+$P$9*N15,$O$10+$P$10*N15))</f>
        <v>0</v>
      </c>
      <c r="U15" s="39">
        <f>IF(OR(O15&lt;$N$9,O15&gt;$N$11),0,IF(OR(O15&lt;$N$10),$O$9+$P$9*O15,$O$10+$P$10*O15))</f>
        <v>0</v>
      </c>
      <c r="V15" s="39">
        <f>IF(OR(P15&lt;$N$9,P15&gt;$N$11),0,IF(OR(P15&lt;$N$10),$O$9+$P$9*P15,$O$10+$P$10*P15))</f>
        <v>0</v>
      </c>
      <c r="W15" s="39">
        <f>IF(OR(Q15&lt;$N$9,Q15&gt;$N$11),0,IF(OR(Q15&lt;$N$10),$O$9+$P$9*Q15,$O$10+$P$10*Q15))</f>
        <v>0</v>
      </c>
      <c r="X15" s="39">
        <f>IF(OR(R15&lt;$N$9,R15&gt;$N$11),0,IF(OR(R15&lt;$N$10),$O$9+$P$9*R15,$O$10+$P$10*R15))</f>
        <v>0</v>
      </c>
      <c r="Z15" s="40">
        <f>IF(J15=0,0,IF(J15=1,V15,IF(J15=2,0.5*(U15+W15),IF(J15=3,0.25*(U15+2*V15+W15),IF(J15=5,0.1*(T15+2*U15+3*V15+3*W15+X15),"jiný počet bodů")))))</f>
        <v>0</v>
      </c>
      <c r="AA15" s="39"/>
      <c r="AC15" s="39"/>
    </row>
    <row r="16" spans="1:29" x14ac:dyDescent="0.2">
      <c r="A16" s="1">
        <v>2</v>
      </c>
      <c r="B16" s="37"/>
      <c r="C16" s="36"/>
      <c r="D16" s="37"/>
      <c r="E16" s="38"/>
      <c r="F16" s="38"/>
      <c r="G16" s="38"/>
      <c r="H16" s="38"/>
      <c r="I16" s="38"/>
      <c r="J16" s="36"/>
      <c r="K16" s="71"/>
      <c r="L16" s="72"/>
      <c r="M16" s="10"/>
      <c r="N16" s="39">
        <v>0</v>
      </c>
      <c r="O16" s="39">
        <f t="shared" ref="O16:O26" si="0">F16/30</f>
        <v>0</v>
      </c>
      <c r="P16" s="39">
        <f t="shared" ref="P16:P26" si="1">G16/30</f>
        <v>0</v>
      </c>
      <c r="Q16" s="39">
        <f t="shared" ref="Q16:Q26" si="2">H16/30</f>
        <v>0</v>
      </c>
      <c r="R16" s="39">
        <f t="shared" ref="R16:R26" si="3">I16/30</f>
        <v>0</v>
      </c>
      <c r="T16" s="39">
        <f t="shared" ref="T16:T26" si="4">IF(OR(N16&lt;$N$9,N16&gt;$N$11),0,IF(OR(N16&lt;$N$10),$O$9+$P$9*N16,$O$10+$P$10*N16))</f>
        <v>0</v>
      </c>
      <c r="U16" s="39">
        <f t="shared" ref="U16:U26" si="5">IF(OR(O16&lt;$N$9,O16&gt;$N$11),0,IF(OR(O16&lt;$N$10),$O$9+$P$9*O16,$O$10+$P$10*O16))</f>
        <v>0</v>
      </c>
      <c r="V16" s="39">
        <f t="shared" ref="V16:V26" si="6">IF(OR(P16&lt;$N$9,P16&gt;$N$11),0,IF(OR(P16&lt;$N$10),$O$9+$P$9*P16,$O$10+$P$10*P16))</f>
        <v>0</v>
      </c>
      <c r="W16" s="39">
        <f t="shared" ref="W16:W26" si="7">IF(OR(Q16&lt;$N$9,Q16&gt;$N$11),0,IF(OR(Q16&lt;$N$10),$O$9+$P$9*Q16,$O$10+$P$10*Q16))</f>
        <v>0</v>
      </c>
      <c r="X16" s="39">
        <f t="shared" ref="X16:X26" si="8">IF(OR(R16&lt;$N$9,R16&gt;$N$11),0,IF(OR(R16&lt;$N$10),$O$9+$P$9*R16,$O$10+$P$10*R16))</f>
        <v>0</v>
      </c>
      <c r="Z16" s="40">
        <f t="shared" ref="Z16:Z26" si="9">IF(J16=0,0,IF(J16=1,V16,IF(J16=2,0.5*(U16+W16),IF(J16=3,0.25*(U16+2*V16+W16),IF(J16=5,0.1*(T16+2*U16+3*V16+3*W16+X16),"jiný počet bodů")))))</f>
        <v>0</v>
      </c>
      <c r="AA16" s="39">
        <f>(Z16+Z15)*(B16-B15)/2</f>
        <v>0</v>
      </c>
      <c r="AC16" s="39">
        <f>(D16+D15)*(B16-B15)/2</f>
        <v>0</v>
      </c>
    </row>
    <row r="17" spans="1:29" x14ac:dyDescent="0.2">
      <c r="A17" s="1">
        <v>3</v>
      </c>
      <c r="B17" s="37"/>
      <c r="C17" s="36"/>
      <c r="D17" s="37"/>
      <c r="E17" s="36"/>
      <c r="F17" s="36"/>
      <c r="G17" s="36"/>
      <c r="H17" s="36"/>
      <c r="I17" s="36"/>
      <c r="J17" s="41"/>
      <c r="K17" s="71"/>
      <c r="L17" s="72"/>
      <c r="M17" s="10"/>
      <c r="N17" s="39">
        <v>0</v>
      </c>
      <c r="O17" s="39">
        <f t="shared" si="0"/>
        <v>0</v>
      </c>
      <c r="P17" s="39">
        <f t="shared" si="1"/>
        <v>0</v>
      </c>
      <c r="Q17" s="39">
        <f t="shared" si="2"/>
        <v>0</v>
      </c>
      <c r="R17" s="39">
        <f t="shared" si="3"/>
        <v>0</v>
      </c>
      <c r="T17" s="39">
        <f t="shared" si="4"/>
        <v>0</v>
      </c>
      <c r="U17" s="39">
        <f t="shared" si="5"/>
        <v>0</v>
      </c>
      <c r="V17" s="39">
        <f t="shared" si="6"/>
        <v>0</v>
      </c>
      <c r="W17" s="39">
        <f t="shared" si="7"/>
        <v>0</v>
      </c>
      <c r="X17" s="39">
        <f t="shared" si="8"/>
        <v>0</v>
      </c>
      <c r="Z17" s="40">
        <f t="shared" si="9"/>
        <v>0</v>
      </c>
      <c r="AA17" s="39">
        <f t="shared" ref="AA17:AA26" si="10">(Z17+Z16)*(B17-B16)/2</f>
        <v>0</v>
      </c>
      <c r="AC17" s="39">
        <f t="shared" ref="AC17:AC26" si="11">(D17+D16)*(B17-B16)/2</f>
        <v>0</v>
      </c>
    </row>
    <row r="18" spans="1:29" x14ac:dyDescent="0.2">
      <c r="A18" s="1">
        <v>4</v>
      </c>
      <c r="B18" s="35"/>
      <c r="C18" s="36"/>
      <c r="D18" s="37"/>
      <c r="E18" s="36"/>
      <c r="F18" s="36"/>
      <c r="G18" s="36"/>
      <c r="H18" s="36"/>
      <c r="I18" s="36"/>
      <c r="J18" s="41"/>
      <c r="K18" s="71"/>
      <c r="L18" s="72"/>
      <c r="M18" s="10"/>
      <c r="N18" s="39">
        <v>0</v>
      </c>
      <c r="O18" s="39">
        <f t="shared" si="0"/>
        <v>0</v>
      </c>
      <c r="P18" s="39">
        <f t="shared" si="1"/>
        <v>0</v>
      </c>
      <c r="Q18" s="39">
        <f t="shared" si="2"/>
        <v>0</v>
      </c>
      <c r="R18" s="39">
        <f t="shared" si="3"/>
        <v>0</v>
      </c>
      <c r="T18" s="39">
        <f t="shared" si="4"/>
        <v>0</v>
      </c>
      <c r="U18" s="39">
        <f t="shared" si="5"/>
        <v>0</v>
      </c>
      <c r="V18" s="39">
        <f t="shared" si="6"/>
        <v>0</v>
      </c>
      <c r="W18" s="39">
        <f t="shared" si="7"/>
        <v>0</v>
      </c>
      <c r="X18" s="39">
        <f t="shared" si="8"/>
        <v>0</v>
      </c>
      <c r="Z18" s="40">
        <f t="shared" si="9"/>
        <v>0</v>
      </c>
      <c r="AA18" s="39">
        <f t="shared" si="10"/>
        <v>0</v>
      </c>
      <c r="AC18" s="39">
        <f t="shared" si="11"/>
        <v>0</v>
      </c>
    </row>
    <row r="19" spans="1:29" x14ac:dyDescent="0.2">
      <c r="A19" s="1">
        <v>5</v>
      </c>
      <c r="B19" s="37"/>
      <c r="C19" s="36"/>
      <c r="D19" s="37"/>
      <c r="E19" s="36"/>
      <c r="F19" s="36"/>
      <c r="G19" s="36"/>
      <c r="H19" s="36"/>
      <c r="I19" s="36"/>
      <c r="J19" s="41"/>
      <c r="K19" s="71"/>
      <c r="L19" s="72"/>
      <c r="M19" s="10"/>
      <c r="N19" s="39">
        <v>0</v>
      </c>
      <c r="O19" s="39">
        <f t="shared" si="0"/>
        <v>0</v>
      </c>
      <c r="P19" s="39">
        <f t="shared" si="1"/>
        <v>0</v>
      </c>
      <c r="Q19" s="39">
        <f t="shared" si="2"/>
        <v>0</v>
      </c>
      <c r="R19" s="39">
        <f t="shared" si="3"/>
        <v>0</v>
      </c>
      <c r="T19" s="39">
        <f t="shared" si="4"/>
        <v>0</v>
      </c>
      <c r="U19" s="39">
        <f t="shared" si="5"/>
        <v>0</v>
      </c>
      <c r="V19" s="39">
        <f t="shared" si="6"/>
        <v>0</v>
      </c>
      <c r="W19" s="39">
        <f t="shared" si="7"/>
        <v>0</v>
      </c>
      <c r="X19" s="39">
        <f t="shared" si="8"/>
        <v>0</v>
      </c>
      <c r="Z19" s="40">
        <f t="shared" si="9"/>
        <v>0</v>
      </c>
      <c r="AA19" s="39">
        <f t="shared" si="10"/>
        <v>0</v>
      </c>
      <c r="AC19" s="39">
        <f t="shared" si="11"/>
        <v>0</v>
      </c>
    </row>
    <row r="20" spans="1:29" x14ac:dyDescent="0.2">
      <c r="A20" s="1">
        <v>6</v>
      </c>
      <c r="B20" s="37"/>
      <c r="C20" s="36"/>
      <c r="D20" s="37"/>
      <c r="E20" s="36"/>
      <c r="F20" s="36"/>
      <c r="G20" s="36"/>
      <c r="H20" s="36"/>
      <c r="I20" s="36"/>
      <c r="J20" s="41"/>
      <c r="K20" s="71"/>
      <c r="L20" s="72"/>
      <c r="M20" s="10"/>
      <c r="N20" s="39">
        <v>0</v>
      </c>
      <c r="O20" s="39">
        <f t="shared" si="0"/>
        <v>0</v>
      </c>
      <c r="P20" s="39">
        <f t="shared" si="1"/>
        <v>0</v>
      </c>
      <c r="Q20" s="39">
        <f t="shared" si="2"/>
        <v>0</v>
      </c>
      <c r="R20" s="39">
        <f t="shared" si="3"/>
        <v>0</v>
      </c>
      <c r="T20" s="39">
        <f t="shared" si="4"/>
        <v>0</v>
      </c>
      <c r="U20" s="39">
        <f t="shared" si="5"/>
        <v>0</v>
      </c>
      <c r="V20" s="39">
        <f t="shared" si="6"/>
        <v>0</v>
      </c>
      <c r="W20" s="39">
        <f t="shared" si="7"/>
        <v>0</v>
      </c>
      <c r="X20" s="39">
        <f t="shared" si="8"/>
        <v>0</v>
      </c>
      <c r="Z20" s="40">
        <f t="shared" si="9"/>
        <v>0</v>
      </c>
      <c r="AA20" s="39">
        <f t="shared" si="10"/>
        <v>0</v>
      </c>
      <c r="AC20" s="39">
        <f t="shared" si="11"/>
        <v>0</v>
      </c>
    </row>
    <row r="21" spans="1:29" x14ac:dyDescent="0.2">
      <c r="A21" s="1">
        <v>7</v>
      </c>
      <c r="B21" s="35"/>
      <c r="C21" s="36"/>
      <c r="D21" s="37"/>
      <c r="E21" s="36"/>
      <c r="F21" s="36"/>
      <c r="G21" s="36"/>
      <c r="H21" s="36"/>
      <c r="I21" s="36"/>
      <c r="J21" s="41"/>
      <c r="K21" s="71"/>
      <c r="L21" s="72"/>
      <c r="M21" s="10"/>
      <c r="N21" s="39">
        <v>0</v>
      </c>
      <c r="O21" s="39">
        <f t="shared" si="0"/>
        <v>0</v>
      </c>
      <c r="P21" s="39">
        <f t="shared" si="1"/>
        <v>0</v>
      </c>
      <c r="Q21" s="39">
        <f t="shared" si="2"/>
        <v>0</v>
      </c>
      <c r="R21" s="39">
        <f t="shared" si="3"/>
        <v>0</v>
      </c>
      <c r="T21" s="39">
        <f t="shared" si="4"/>
        <v>0</v>
      </c>
      <c r="U21" s="39">
        <f t="shared" si="5"/>
        <v>0</v>
      </c>
      <c r="V21" s="39">
        <f t="shared" si="6"/>
        <v>0</v>
      </c>
      <c r="W21" s="39">
        <f t="shared" si="7"/>
        <v>0</v>
      </c>
      <c r="X21" s="39">
        <f t="shared" si="8"/>
        <v>0</v>
      </c>
      <c r="Z21" s="40">
        <f t="shared" si="9"/>
        <v>0</v>
      </c>
      <c r="AA21" s="39">
        <f t="shared" si="10"/>
        <v>0</v>
      </c>
      <c r="AC21" s="39">
        <f t="shared" si="11"/>
        <v>0</v>
      </c>
    </row>
    <row r="22" spans="1:29" x14ac:dyDescent="0.2">
      <c r="A22" s="1">
        <v>8</v>
      </c>
      <c r="B22" s="37"/>
      <c r="C22" s="36"/>
      <c r="D22" s="37"/>
      <c r="E22" s="36"/>
      <c r="F22" s="36"/>
      <c r="G22" s="36"/>
      <c r="H22" s="36"/>
      <c r="I22" s="36"/>
      <c r="J22" s="41"/>
      <c r="K22" s="71"/>
      <c r="L22" s="72"/>
      <c r="M22" s="10"/>
      <c r="N22" s="39">
        <v>0</v>
      </c>
      <c r="O22" s="39">
        <f t="shared" si="0"/>
        <v>0</v>
      </c>
      <c r="P22" s="39">
        <f t="shared" si="1"/>
        <v>0</v>
      </c>
      <c r="Q22" s="39">
        <f t="shared" si="2"/>
        <v>0</v>
      </c>
      <c r="R22" s="39">
        <f t="shared" si="3"/>
        <v>0</v>
      </c>
      <c r="T22" s="39">
        <f t="shared" si="4"/>
        <v>0</v>
      </c>
      <c r="U22" s="39">
        <f t="shared" si="5"/>
        <v>0</v>
      </c>
      <c r="V22" s="39">
        <f t="shared" si="6"/>
        <v>0</v>
      </c>
      <c r="W22" s="39">
        <f t="shared" si="7"/>
        <v>0</v>
      </c>
      <c r="X22" s="39">
        <f t="shared" si="8"/>
        <v>0</v>
      </c>
      <c r="Z22" s="40">
        <f t="shared" si="9"/>
        <v>0</v>
      </c>
      <c r="AA22" s="39">
        <f t="shared" si="10"/>
        <v>0</v>
      </c>
      <c r="AC22" s="39">
        <f t="shared" si="11"/>
        <v>0</v>
      </c>
    </row>
    <row r="23" spans="1:29" x14ac:dyDescent="0.2">
      <c r="A23" s="1">
        <v>9</v>
      </c>
      <c r="B23" s="37"/>
      <c r="C23" s="36"/>
      <c r="D23" s="37"/>
      <c r="E23" s="36"/>
      <c r="F23" s="36"/>
      <c r="G23" s="36"/>
      <c r="H23" s="36"/>
      <c r="I23" s="36"/>
      <c r="J23" s="41"/>
      <c r="K23" s="71"/>
      <c r="L23" s="72"/>
      <c r="M23" s="10"/>
      <c r="N23" s="39">
        <v>0</v>
      </c>
      <c r="O23" s="39">
        <f t="shared" si="0"/>
        <v>0</v>
      </c>
      <c r="P23" s="39">
        <f t="shared" si="1"/>
        <v>0</v>
      </c>
      <c r="Q23" s="39">
        <f t="shared" si="2"/>
        <v>0</v>
      </c>
      <c r="R23" s="39">
        <f t="shared" si="3"/>
        <v>0</v>
      </c>
      <c r="T23" s="39">
        <f t="shared" si="4"/>
        <v>0</v>
      </c>
      <c r="U23" s="39">
        <f t="shared" si="5"/>
        <v>0</v>
      </c>
      <c r="V23" s="39">
        <f t="shared" si="6"/>
        <v>0</v>
      </c>
      <c r="W23" s="39">
        <f t="shared" si="7"/>
        <v>0</v>
      </c>
      <c r="X23" s="39">
        <f t="shared" si="8"/>
        <v>0</v>
      </c>
      <c r="Z23" s="40">
        <f t="shared" si="9"/>
        <v>0</v>
      </c>
      <c r="AA23" s="39">
        <f t="shared" si="10"/>
        <v>0</v>
      </c>
      <c r="AC23" s="39">
        <f t="shared" si="11"/>
        <v>0</v>
      </c>
    </row>
    <row r="24" spans="1:29" x14ac:dyDescent="0.2">
      <c r="A24" s="1">
        <v>10</v>
      </c>
      <c r="B24" s="35"/>
      <c r="C24" s="36"/>
      <c r="D24" s="37"/>
      <c r="E24" s="38"/>
      <c r="F24" s="38"/>
      <c r="G24" s="38"/>
      <c r="H24" s="38"/>
      <c r="I24" s="38"/>
      <c r="J24" s="36"/>
      <c r="K24" s="71"/>
      <c r="L24" s="72"/>
      <c r="M24" s="10"/>
      <c r="N24" s="39">
        <v>0</v>
      </c>
      <c r="O24" s="39">
        <f t="shared" si="0"/>
        <v>0</v>
      </c>
      <c r="P24" s="39">
        <f t="shared" si="1"/>
        <v>0</v>
      </c>
      <c r="Q24" s="39">
        <f t="shared" si="2"/>
        <v>0</v>
      </c>
      <c r="R24" s="39">
        <f t="shared" si="3"/>
        <v>0</v>
      </c>
      <c r="T24" s="39">
        <f t="shared" si="4"/>
        <v>0</v>
      </c>
      <c r="U24" s="39">
        <f t="shared" si="5"/>
        <v>0</v>
      </c>
      <c r="V24" s="39">
        <f t="shared" si="6"/>
        <v>0</v>
      </c>
      <c r="W24" s="39">
        <f t="shared" si="7"/>
        <v>0</v>
      </c>
      <c r="X24" s="39">
        <f t="shared" si="8"/>
        <v>0</v>
      </c>
      <c r="Z24" s="40">
        <f t="shared" si="9"/>
        <v>0</v>
      </c>
      <c r="AA24" s="39">
        <f t="shared" si="10"/>
        <v>0</v>
      </c>
      <c r="AC24" s="39">
        <f t="shared" si="11"/>
        <v>0</v>
      </c>
    </row>
    <row r="25" spans="1:29" x14ac:dyDescent="0.2">
      <c r="A25" s="1">
        <v>11</v>
      </c>
      <c r="B25" s="37"/>
      <c r="C25" s="36"/>
      <c r="D25" s="37"/>
      <c r="E25" s="36"/>
      <c r="F25" s="36"/>
      <c r="G25" s="36"/>
      <c r="H25" s="36"/>
      <c r="I25" s="36"/>
      <c r="J25" s="41"/>
      <c r="K25" s="73"/>
      <c r="L25" s="72"/>
      <c r="M25" s="10"/>
      <c r="N25" s="39">
        <v>0</v>
      </c>
      <c r="O25" s="39">
        <f t="shared" si="0"/>
        <v>0</v>
      </c>
      <c r="P25" s="39">
        <f t="shared" si="1"/>
        <v>0</v>
      </c>
      <c r="Q25" s="39">
        <f t="shared" si="2"/>
        <v>0</v>
      </c>
      <c r="R25" s="39">
        <f t="shared" si="3"/>
        <v>0</v>
      </c>
      <c r="T25" s="39">
        <f t="shared" si="4"/>
        <v>0</v>
      </c>
      <c r="U25" s="39">
        <f t="shared" si="5"/>
        <v>0</v>
      </c>
      <c r="V25" s="39">
        <f t="shared" si="6"/>
        <v>0</v>
      </c>
      <c r="W25" s="39">
        <f t="shared" si="7"/>
        <v>0</v>
      </c>
      <c r="X25" s="39">
        <f t="shared" si="8"/>
        <v>0</v>
      </c>
      <c r="Z25" s="40">
        <f t="shared" si="9"/>
        <v>0</v>
      </c>
      <c r="AA25" s="39">
        <f t="shared" si="10"/>
        <v>0</v>
      </c>
      <c r="AC25" s="39">
        <f t="shared" si="11"/>
        <v>0</v>
      </c>
    </row>
    <row r="26" spans="1:29" x14ac:dyDescent="0.2">
      <c r="A26" s="1">
        <v>12</v>
      </c>
      <c r="B26" s="37"/>
      <c r="C26" s="36"/>
      <c r="D26" s="37"/>
      <c r="E26" s="36"/>
      <c r="F26" s="36"/>
      <c r="G26" s="36"/>
      <c r="H26" s="36"/>
      <c r="I26" s="36"/>
      <c r="J26" s="41"/>
      <c r="K26" s="73"/>
      <c r="L26" s="72"/>
      <c r="M26" s="10"/>
      <c r="N26" s="39">
        <v>0</v>
      </c>
      <c r="O26" s="39">
        <f t="shared" si="0"/>
        <v>0</v>
      </c>
      <c r="P26" s="39">
        <f t="shared" si="1"/>
        <v>0</v>
      </c>
      <c r="Q26" s="39">
        <f t="shared" si="2"/>
        <v>0</v>
      </c>
      <c r="R26" s="39">
        <f t="shared" si="3"/>
        <v>0</v>
      </c>
      <c r="T26" s="39">
        <f t="shared" si="4"/>
        <v>0</v>
      </c>
      <c r="U26" s="39">
        <f t="shared" si="5"/>
        <v>0</v>
      </c>
      <c r="V26" s="39">
        <f t="shared" si="6"/>
        <v>0</v>
      </c>
      <c r="W26" s="39">
        <f t="shared" si="7"/>
        <v>0</v>
      </c>
      <c r="X26" s="39">
        <f t="shared" si="8"/>
        <v>0</v>
      </c>
      <c r="Z26" s="40">
        <f t="shared" si="9"/>
        <v>0</v>
      </c>
      <c r="AA26" s="39">
        <f t="shared" si="10"/>
        <v>0</v>
      </c>
      <c r="AC26" s="39">
        <f t="shared" si="11"/>
        <v>0</v>
      </c>
    </row>
    <row r="27" spans="1:29" x14ac:dyDescent="0.2">
      <c r="C27" s="12" t="s">
        <v>21</v>
      </c>
      <c r="M27" s="42"/>
      <c r="Y27" s="43"/>
    </row>
    <row r="28" spans="1:29" ht="25.5" x14ac:dyDescent="0.2">
      <c r="A28" s="44" t="s">
        <v>18</v>
      </c>
      <c r="Z28" s="45" t="s">
        <v>42</v>
      </c>
      <c r="AA28" s="39" t="e">
        <f>SUM(AA15:AA26)/D8</f>
        <v>#DIV/0!</v>
      </c>
      <c r="AB28" s="45" t="s">
        <v>32</v>
      </c>
      <c r="AC28" s="39">
        <f>SUM(AC15:AC26)</f>
        <v>0</v>
      </c>
    </row>
    <row r="30" spans="1:29" x14ac:dyDescent="0.2">
      <c r="A30" s="42"/>
      <c r="B30" s="42"/>
      <c r="C30" s="10"/>
      <c r="D30" s="10"/>
      <c r="E30" s="10"/>
      <c r="F30" s="10"/>
      <c r="AB30" s="46" t="s">
        <v>33</v>
      </c>
      <c r="AC30" s="47" t="e">
        <f>AC28*AA28</f>
        <v>#DIV/0!</v>
      </c>
    </row>
    <row r="31" spans="1:29" x14ac:dyDescent="0.2">
      <c r="A31" s="42"/>
      <c r="B31" s="10"/>
      <c r="C31" s="48"/>
      <c r="D31" s="48"/>
      <c r="E31" s="10"/>
      <c r="F31" s="49"/>
      <c r="AB31" s="50" t="s">
        <v>43</v>
      </c>
      <c r="AC31" s="82" t="e">
        <f>AC30*1000</f>
        <v>#DIV/0!</v>
      </c>
    </row>
    <row r="32" spans="1:29" x14ac:dyDescent="0.2">
      <c r="A32" s="51"/>
      <c r="B32" s="10"/>
      <c r="C32" s="48"/>
      <c r="D32" s="48"/>
      <c r="E32" s="10"/>
      <c r="F32" s="10"/>
    </row>
    <row r="33" spans="1:6" x14ac:dyDescent="0.2">
      <c r="A33" s="42"/>
      <c r="B33" s="10"/>
      <c r="C33" s="48"/>
      <c r="D33" s="48"/>
      <c r="E33" s="10"/>
      <c r="F33" s="10"/>
    </row>
    <row r="34" spans="1:6" x14ac:dyDescent="0.2">
      <c r="A34" s="42"/>
      <c r="B34" s="10"/>
      <c r="C34" s="48"/>
      <c r="D34" s="48"/>
      <c r="E34" s="10"/>
      <c r="F34" s="10"/>
    </row>
    <row r="35" spans="1:6" x14ac:dyDescent="0.2">
      <c r="A35" s="42"/>
      <c r="B35" s="42"/>
      <c r="C35" s="42"/>
      <c r="D35" s="42"/>
      <c r="E35" s="42"/>
      <c r="F35" s="42"/>
    </row>
    <row r="36" spans="1:6" x14ac:dyDescent="0.2">
      <c r="A36" s="42"/>
      <c r="B36" s="42"/>
      <c r="C36" s="42"/>
      <c r="D36" s="42"/>
      <c r="E36" s="42"/>
      <c r="F36" s="42"/>
    </row>
    <row r="54" spans="13:13" ht="6.75" customHeight="1" x14ac:dyDescent="0.2">
      <c r="M54" s="15"/>
    </row>
    <row r="55" spans="13:13" ht="6.75" customHeight="1" x14ac:dyDescent="0.2"/>
    <row r="56" spans="13:13" ht="18" customHeight="1" x14ac:dyDescent="0.2"/>
    <row r="57" spans="13:13" ht="18" customHeight="1" x14ac:dyDescent="0.2"/>
    <row r="58" spans="13:13" ht="18" customHeight="1" x14ac:dyDescent="0.2"/>
    <row r="63" spans="13:13" ht="6" customHeight="1" x14ac:dyDescent="0.2"/>
    <row r="65" spans="13:13" x14ac:dyDescent="0.2">
      <c r="M65" s="74"/>
    </row>
    <row r="66" spans="13:13" ht="24.75" customHeight="1" x14ac:dyDescent="0.2">
      <c r="M66" s="74"/>
    </row>
    <row r="67" spans="13:13" x14ac:dyDescent="0.2">
      <c r="M67" s="10"/>
    </row>
    <row r="68" spans="13:13" x14ac:dyDescent="0.2">
      <c r="M68" s="10"/>
    </row>
    <row r="69" spans="13:13" x14ac:dyDescent="0.2">
      <c r="M69" s="10"/>
    </row>
    <row r="70" spans="13:13" x14ac:dyDescent="0.2">
      <c r="M70" s="10"/>
    </row>
    <row r="71" spans="13:13" x14ac:dyDescent="0.2">
      <c r="M71" s="10"/>
    </row>
    <row r="72" spans="13:13" x14ac:dyDescent="0.2">
      <c r="M72" s="10"/>
    </row>
    <row r="73" spans="13:13" x14ac:dyDescent="0.2">
      <c r="M73" s="10"/>
    </row>
    <row r="74" spans="13:13" x14ac:dyDescent="0.2">
      <c r="M74" s="10"/>
    </row>
    <row r="75" spans="13:13" x14ac:dyDescent="0.2">
      <c r="M75" s="10"/>
    </row>
    <row r="76" spans="13:13" x14ac:dyDescent="0.2">
      <c r="M76" s="10"/>
    </row>
    <row r="77" spans="13:13" x14ac:dyDescent="0.2">
      <c r="M77" s="10"/>
    </row>
    <row r="78" spans="13:13" x14ac:dyDescent="0.2">
      <c r="M78" s="10"/>
    </row>
    <row r="79" spans="13:13" x14ac:dyDescent="0.2">
      <c r="M79" s="10"/>
    </row>
    <row r="80" spans="13:13" x14ac:dyDescent="0.2">
      <c r="M80" s="10"/>
    </row>
    <row r="81" spans="13:13" x14ac:dyDescent="0.2">
      <c r="M81" s="10"/>
    </row>
  </sheetData>
  <mergeCells count="28">
    <mergeCell ref="K26:L26"/>
    <mergeCell ref="M65:M66"/>
    <mergeCell ref="M13:M14"/>
    <mergeCell ref="K14:L14"/>
    <mergeCell ref="E13:L13"/>
    <mergeCell ref="K15:L15"/>
    <mergeCell ref="K25:L25"/>
    <mergeCell ref="K18:L18"/>
    <mergeCell ref="K24:L24"/>
    <mergeCell ref="K16:L16"/>
    <mergeCell ref="K17:L17"/>
    <mergeCell ref="K23:L23"/>
    <mergeCell ref="C13:D13"/>
    <mergeCell ref="E10:G10"/>
    <mergeCell ref="K20:L20"/>
    <mergeCell ref="K22:L22"/>
    <mergeCell ref="K21:L21"/>
    <mergeCell ref="K19:L19"/>
    <mergeCell ref="T13:X13"/>
    <mergeCell ref="N7:P7"/>
    <mergeCell ref="G4:L4"/>
    <mergeCell ref="G5:L5"/>
    <mergeCell ref="G6:L6"/>
    <mergeCell ref="G7:H7"/>
    <mergeCell ref="K9:L9"/>
    <mergeCell ref="E9:G9"/>
    <mergeCell ref="N13:R13"/>
    <mergeCell ref="K10:L10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zapisnik</vt:lpstr>
    </vt:vector>
  </TitlesOfParts>
  <Company>pobočka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VÚV T.G.M. Praha</dc:creator>
  <cp:lastModifiedBy>Caletka Martin</cp:lastModifiedBy>
  <cp:lastPrinted>2017-03-22T09:59:13Z</cp:lastPrinted>
  <dcterms:created xsi:type="dcterms:W3CDTF">2006-05-22T13:50:36Z</dcterms:created>
  <dcterms:modified xsi:type="dcterms:W3CDTF">2021-06-03T12:40:32Z</dcterms:modified>
</cp:coreProperties>
</file>