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00" yWindow="348" windowWidth="11100" windowHeight="6288"/>
  </bookViews>
  <sheets>
    <sheet name="Autokatalýza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E24" i="2" l="1"/>
  <c r="A25" i="2"/>
  <c r="B25" i="2"/>
  <c r="E25" i="2" s="1"/>
  <c r="C25" i="2"/>
  <c r="D25" i="2" s="1"/>
  <c r="A26" i="2"/>
  <c r="A27" i="2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C26" i="2" l="1"/>
  <c r="B26" i="2"/>
  <c r="B24" i="2"/>
  <c r="C24" i="2"/>
  <c r="B27" i="2" l="1"/>
  <c r="E26" i="2"/>
  <c r="C27" i="2"/>
  <c r="D26" i="2"/>
  <c r="C28" i="2" l="1"/>
  <c r="D27" i="2"/>
  <c r="B28" i="2"/>
  <c r="E27" i="2"/>
  <c r="E28" i="2" l="1"/>
  <c r="B29" i="2"/>
  <c r="D28" i="2"/>
  <c r="C29" i="2"/>
  <c r="B30" i="2" l="1"/>
  <c r="E29" i="2"/>
  <c r="C30" i="2"/>
  <c r="D29" i="2"/>
  <c r="D30" i="2" l="1"/>
  <c r="C31" i="2"/>
  <c r="E30" i="2"/>
  <c r="B31" i="2"/>
  <c r="D31" i="2" l="1"/>
  <c r="C32" i="2"/>
  <c r="B32" i="2"/>
  <c r="E31" i="2"/>
  <c r="E32" i="2" l="1"/>
  <c r="B33" i="2"/>
  <c r="C33" i="2"/>
  <c r="D32" i="2"/>
  <c r="D33" i="2" l="1"/>
  <c r="C34" i="2"/>
  <c r="E33" i="2"/>
  <c r="B34" i="2"/>
  <c r="C35" i="2" l="1"/>
  <c r="D34" i="2"/>
  <c r="B35" i="2"/>
  <c r="E34" i="2"/>
  <c r="B36" i="2" l="1"/>
  <c r="E35" i="2"/>
  <c r="C36" i="2"/>
  <c r="D35" i="2"/>
  <c r="E36" i="2" l="1"/>
  <c r="B37" i="2"/>
  <c r="D36" i="2"/>
  <c r="C37" i="2"/>
  <c r="B38" i="2" l="1"/>
  <c r="E37" i="2"/>
  <c r="C38" i="2"/>
  <c r="D37" i="2"/>
  <c r="D38" i="2" l="1"/>
  <c r="C39" i="2"/>
  <c r="E38" i="2"/>
  <c r="B39" i="2"/>
  <c r="D39" i="2" l="1"/>
  <c r="C40" i="2"/>
  <c r="B40" i="2"/>
  <c r="E39" i="2"/>
  <c r="E40" i="2" l="1"/>
  <c r="B41" i="2"/>
  <c r="C41" i="2"/>
  <c r="D40" i="2"/>
  <c r="D41" i="2" l="1"/>
  <c r="C42" i="2"/>
  <c r="E41" i="2"/>
  <c r="B42" i="2"/>
  <c r="C43" i="2" l="1"/>
  <c r="D42" i="2"/>
  <c r="E42" i="2"/>
  <c r="B43" i="2"/>
  <c r="D43" i="2" l="1"/>
  <c r="C44" i="2"/>
  <c r="B44" i="2"/>
  <c r="E43" i="2"/>
  <c r="E44" i="2" l="1"/>
  <c r="B45" i="2"/>
  <c r="D44" i="2"/>
  <c r="C45" i="2"/>
  <c r="C46" i="2" l="1"/>
  <c r="D45" i="2"/>
  <c r="E45" i="2"/>
  <c r="B46" i="2"/>
  <c r="E46" i="2" l="1"/>
  <c r="B47" i="2"/>
  <c r="D46" i="2"/>
  <c r="C47" i="2"/>
  <c r="C48" i="2" l="1"/>
  <c r="D47" i="2"/>
  <c r="E47" i="2"/>
  <c r="B48" i="2"/>
  <c r="B49" i="2" l="1"/>
  <c r="E48" i="2"/>
  <c r="C49" i="2"/>
  <c r="D48" i="2"/>
  <c r="D49" i="2" l="1"/>
  <c r="C50" i="2"/>
  <c r="E49" i="2"/>
  <c r="B50" i="2"/>
  <c r="C51" i="2" l="1"/>
  <c r="D50" i="2"/>
  <c r="B51" i="2"/>
  <c r="E50" i="2"/>
  <c r="B52" i="2" l="1"/>
  <c r="E51" i="2"/>
  <c r="C52" i="2"/>
  <c r="D51" i="2"/>
  <c r="C53" i="2" l="1"/>
  <c r="D52" i="2"/>
  <c r="E52" i="2"/>
  <c r="B53" i="2"/>
  <c r="C54" i="2" l="1"/>
  <c r="D53" i="2"/>
  <c r="B54" i="2"/>
  <c r="E53" i="2"/>
  <c r="E54" i="2" l="1"/>
  <c r="B55" i="2"/>
  <c r="D54" i="2"/>
  <c r="C55" i="2"/>
  <c r="E55" i="2" l="1"/>
  <c r="B56" i="2"/>
  <c r="D55" i="2"/>
  <c r="C56" i="2"/>
  <c r="B57" i="2" l="1"/>
  <c r="E56" i="2"/>
  <c r="C57" i="2"/>
  <c r="D56" i="2"/>
  <c r="D57" i="2" l="1"/>
  <c r="C58" i="2"/>
  <c r="E57" i="2"/>
  <c r="B58" i="2"/>
  <c r="C59" i="2" l="1"/>
  <c r="D58" i="2"/>
  <c r="E58" i="2"/>
  <c r="B59" i="2"/>
  <c r="D59" i="2" l="1"/>
  <c r="C60" i="2"/>
  <c r="B60" i="2"/>
  <c r="E59" i="2"/>
  <c r="E60" i="2" l="1"/>
  <c r="B61" i="2"/>
  <c r="D60" i="2"/>
  <c r="C61" i="2"/>
  <c r="C62" i="2" l="1"/>
  <c r="D61" i="2"/>
  <c r="B62" i="2"/>
  <c r="E61" i="2"/>
  <c r="C63" i="2" l="1"/>
  <c r="D62" i="2"/>
  <c r="E62" i="2"/>
  <c r="B63" i="2"/>
  <c r="E63" i="2" l="1"/>
  <c r="B64" i="2"/>
  <c r="C64" i="2"/>
  <c r="D63" i="2"/>
  <c r="D64" i="2" l="1"/>
  <c r="C65" i="2"/>
  <c r="B65" i="2"/>
  <c r="E64" i="2"/>
  <c r="E65" i="2" l="1"/>
  <c r="B66" i="2"/>
  <c r="D65" i="2"/>
  <c r="C66" i="2"/>
  <c r="D66" i="2" l="1"/>
  <c r="C67" i="2"/>
  <c r="B67" i="2"/>
  <c r="E66" i="2"/>
  <c r="C68" i="2" l="1"/>
  <c r="D67" i="2"/>
  <c r="E67" i="2"/>
  <c r="B68" i="2"/>
  <c r="E68" i="2" l="1"/>
  <c r="B69" i="2"/>
  <c r="D68" i="2"/>
  <c r="C69" i="2"/>
  <c r="C70" i="2" l="1"/>
  <c r="D69" i="2"/>
  <c r="E69" i="2"/>
  <c r="B70" i="2"/>
  <c r="E70" i="2" l="1"/>
  <c r="B71" i="2"/>
  <c r="C71" i="2"/>
  <c r="D70" i="2"/>
  <c r="D71" i="2" l="1"/>
  <c r="C72" i="2"/>
  <c r="B72" i="2"/>
  <c r="E71" i="2"/>
  <c r="E72" i="2" l="1"/>
  <c r="B73" i="2"/>
  <c r="C73" i="2"/>
  <c r="D72" i="2"/>
  <c r="D73" i="2" l="1"/>
  <c r="C74" i="2"/>
  <c r="E73" i="2"/>
  <c r="B74" i="2"/>
  <c r="E74" i="2" l="1"/>
  <c r="B75" i="2"/>
  <c r="C75" i="2"/>
  <c r="D74" i="2"/>
  <c r="C76" i="2" l="1"/>
  <c r="D75" i="2"/>
  <c r="B76" i="2"/>
  <c r="E75" i="2"/>
  <c r="E76" i="2" l="1"/>
  <c r="B77" i="2"/>
  <c r="C77" i="2"/>
  <c r="D76" i="2"/>
  <c r="C78" i="2" l="1"/>
  <c r="D78" i="2" s="1"/>
  <c r="D77" i="2"/>
  <c r="B78" i="2"/>
  <c r="E77" i="2"/>
  <c r="E78" i="2" l="1"/>
</calcChain>
</file>

<file path=xl/sharedStrings.xml><?xml version="1.0" encoding="utf-8"?>
<sst xmlns="http://schemas.openxmlformats.org/spreadsheetml/2006/main" count="34" uniqueCount="34">
  <si>
    <t>Zadání</t>
  </si>
  <si>
    <t>M</t>
  </si>
  <si>
    <t>min-1</t>
  </si>
  <si>
    <t>Úkol</t>
  </si>
  <si>
    <t>Numerické řešení:</t>
  </si>
  <si>
    <t>Postup</t>
  </si>
  <si>
    <t>Vygenerujeme osu času s krokem Dt =</t>
  </si>
  <si>
    <t xml:space="preserve">min s expanzí </t>
  </si>
  <si>
    <t xml:space="preserve">do doby </t>
  </si>
  <si>
    <t>minut</t>
  </si>
  <si>
    <t xml:space="preserve">Numericky nasimulujte kinetiku katalyzované rerakce (využijte svých znalostí ze simulace následné reakce). </t>
  </si>
  <si>
    <t>Výsledky</t>
  </si>
  <si>
    <t>min</t>
  </si>
  <si>
    <t>Uvažujte autokatalytickou reakci :</t>
  </si>
  <si>
    <t>min-1 M-1</t>
  </si>
  <si>
    <t xml:space="preserve">uvažujte, že reakce může probíhat velmi pomalou reakcí řídící se kinetikou 1. řádu, kde rychlostní reakce je </t>
  </si>
  <si>
    <t xml:space="preserve">paralelně může probíhat autokatalytická reakce řídící se kinetikou 2. řádu s rychlostní konstantou </t>
  </si>
  <si>
    <t>k0=</t>
  </si>
  <si>
    <t xml:space="preserve">kde koncentrace reaktantu  je </t>
  </si>
  <si>
    <t>A0=</t>
  </si>
  <si>
    <t>Pomocné vztahy:</t>
  </si>
  <si>
    <r>
      <t>k</t>
    </r>
    <r>
      <rPr>
        <vertAlign val="subscript"/>
        <sz val="10"/>
        <rFont val="Arial CE"/>
        <charset val="238"/>
      </rPr>
      <t>k</t>
    </r>
    <r>
      <rPr>
        <sz val="10"/>
        <rFont val="Arial CE"/>
        <charset val="238"/>
      </rPr>
      <t>=</t>
    </r>
  </si>
  <si>
    <t>Vypočtěte změnu koncentrací výchozí látky A a produktu B v čase pro autokatalýzu.</t>
  </si>
  <si>
    <t>Vypočtěte časovou závislost rychlosti zadané autokatalytické reakce.</t>
  </si>
  <si>
    <t xml:space="preserve">Do grafu vyneste změny koncentrace reaktantu A a produktu B.  </t>
  </si>
  <si>
    <t xml:space="preserve">Do grafu vyneste závislost rychlosti reakce (vzniku produktu) na čase.  </t>
  </si>
  <si>
    <t>Numerická simulace autokatalýzy:</t>
  </si>
  <si>
    <t>t /min</t>
  </si>
  <si>
    <t>A / M</t>
  </si>
  <si>
    <t>B/ M</t>
  </si>
  <si>
    <t>v [mol/min]</t>
  </si>
  <si>
    <t>kontrola</t>
  </si>
  <si>
    <t>A(t+dt)= A(t) -  dt * k0*A(t) -dt * kk*A(t)*B(t)</t>
  </si>
  <si>
    <t xml:space="preserve">Čas, kdy probíhá reakce nejrychleji uveďte sem: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</si>
</sst>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E"/>
      <charset val="238"/>
    </font>
    <font>
      <b/>
      <sz val="10"/>
      <name val="Arial CE"/>
      <charset val="238"/>
    </font>
    <font>
      <vertAlign val="sub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1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172003499562554"/>
          <c:y val="0.17171296296296296"/>
          <c:w val="0.82505774278215227"/>
          <c:h val="0.688109142607174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Autokatalýza!$B$23</c:f>
              <c:strCache>
                <c:ptCount val="1"/>
                <c:pt idx="0">
                  <c:v>A /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  <c:pt idx="1">
                  <c:v>0.05</c:v>
                </c:pt>
                <c:pt idx="2">
                  <c:v>0.10250000000000001</c:v>
                </c:pt>
                <c:pt idx="3">
                  <c:v>0.15762500000000002</c:v>
                </c:pt>
                <c:pt idx="4">
                  <c:v>0.21550625000000001</c:v>
                </c:pt>
                <c:pt idx="5">
                  <c:v>0.27628156250000002</c:v>
                </c:pt>
                <c:pt idx="6">
                  <c:v>0.34009564062500003</c:v>
                </c:pt>
                <c:pt idx="7">
                  <c:v>0.40710042265625002</c:v>
                </c:pt>
                <c:pt idx="8">
                  <c:v>0.47745544378906252</c:v>
                </c:pt>
                <c:pt idx="9">
                  <c:v>0.55132821597851567</c:v>
                </c:pt>
                <c:pt idx="10">
                  <c:v>0.62889462677744146</c:v>
                </c:pt>
                <c:pt idx="11">
                  <c:v>0.71033935811631355</c:v>
                </c:pt>
                <c:pt idx="12">
                  <c:v>0.79585632602212919</c:v>
                </c:pt>
                <c:pt idx="13">
                  <c:v>0.88564914232323566</c:v>
                </c:pt>
                <c:pt idx="14">
                  <c:v>0.97993159943939745</c:v>
                </c:pt>
                <c:pt idx="15">
                  <c:v>1.0789281794113674</c:v>
                </c:pt>
                <c:pt idx="16">
                  <c:v>1.1828745883819358</c:v>
                </c:pt>
                <c:pt idx="17">
                  <c:v>1.2920183178010327</c:v>
                </c:pt>
                <c:pt idx="18">
                  <c:v>1.4066192336910845</c:v>
                </c:pt>
                <c:pt idx="19">
                  <c:v>1.526950195375639</c:v>
                </c:pt>
                <c:pt idx="20">
                  <c:v>1.6532977051444213</c:v>
                </c:pt>
                <c:pt idx="21">
                  <c:v>1.7859625904016427</c:v>
                </c:pt>
                <c:pt idx="22">
                  <c:v>1.9252607199217253</c:v>
                </c:pt>
                <c:pt idx="23">
                  <c:v>2.0715237559178119</c:v>
                </c:pt>
                <c:pt idx="24">
                  <c:v>2.2250999437137029</c:v>
                </c:pt>
                <c:pt idx="25">
                  <c:v>2.3863549408993885</c:v>
                </c:pt>
                <c:pt idx="26">
                  <c:v>2.5556726879443583</c:v>
                </c:pt>
                <c:pt idx="27">
                  <c:v>2.7334563223415764</c:v>
                </c:pt>
                <c:pt idx="28">
                  <c:v>2.9201291384586554</c:v>
                </c:pt>
                <c:pt idx="29">
                  <c:v>3.1161355953815884</c:v>
                </c:pt>
                <c:pt idx="30">
                  <c:v>3.3219423751506678</c:v>
                </c:pt>
                <c:pt idx="31">
                  <c:v>3.5380394939082014</c:v>
                </c:pt>
                <c:pt idx="32">
                  <c:v>3.7649414686036118</c:v>
                </c:pt>
                <c:pt idx="33">
                  <c:v>4.0031885420337927</c:v>
                </c:pt>
                <c:pt idx="34">
                  <c:v>4.2533479691354827</c:v>
                </c:pt>
                <c:pt idx="35">
                  <c:v>4.5160153675922574</c:v>
                </c:pt>
                <c:pt idx="36">
                  <c:v>4.7918161359718709</c:v>
                </c:pt>
                <c:pt idx="37">
                  <c:v>5.0814069427704656</c:v>
                </c:pt>
                <c:pt idx="38">
                  <c:v>5.38547728990899</c:v>
                </c:pt>
                <c:pt idx="39">
                  <c:v>5.7047511544044402</c:v>
                </c:pt>
                <c:pt idx="40">
                  <c:v>6.0399887121246634</c:v>
                </c:pt>
                <c:pt idx="41">
                  <c:v>6.3919881477308973</c:v>
                </c:pt>
                <c:pt idx="42">
                  <c:v>6.7615875551174431</c:v>
                </c:pt>
                <c:pt idx="43">
                  <c:v>7.1496669328733162</c:v>
                </c:pt>
                <c:pt idx="44">
                  <c:v>7.5571502795169829</c:v>
                </c:pt>
                <c:pt idx="45">
                  <c:v>7.9850077934928327</c:v>
                </c:pt>
                <c:pt idx="46">
                  <c:v>8.4342581831674757</c:v>
                </c:pt>
                <c:pt idx="47">
                  <c:v>8.905971092325851</c:v>
                </c:pt>
                <c:pt idx="48">
                  <c:v>9.4012696469421453</c:v>
                </c:pt>
                <c:pt idx="49">
                  <c:v>9.9213331292892537</c:v>
                </c:pt>
                <c:pt idx="50">
                  <c:v>10.467399785753717</c:v>
                </c:pt>
                <c:pt idx="51">
                  <c:v>11.040769775041403</c:v>
                </c:pt>
                <c:pt idx="52">
                  <c:v>11.642808263793473</c:v>
                </c:pt>
                <c:pt idx="53">
                  <c:v>12.274948676983147</c:v>
                </c:pt>
                <c:pt idx="54">
                  <c:v>12.938696110832305</c:v>
                </c:pt>
              </c:numCache>
            </c:numRef>
          </c:xVal>
          <c:yVal>
            <c:numRef>
              <c:f>Autokatalýza!$B$24:$B$78</c:f>
              <c:numCache>
                <c:formatCode>General</c:formatCode>
                <c:ptCount val="55"/>
                <c:pt idx="0">
                  <c:v>1</c:v>
                </c:pt>
                <c:pt idx="1">
                  <c:v>0.99995000000000001</c:v>
                </c:pt>
                <c:pt idx="2">
                  <c:v>0.99989487775624997</c:v>
                </c:pt>
                <c:pt idx="3">
                  <c:v>0.99983396429659599</c:v>
                </c:pt>
                <c:pt idx="4">
                  <c:v>0.99976648389855427</c:v>
                </c:pt>
                <c:pt idx="5">
                  <c:v>0.99969153407809297</c:v>
                </c:pt>
                <c:pt idx="6">
                  <c:v>0.99960806128798463</c:v>
                </c:pt>
                <c:pt idx="7">
                  <c:v>0.99951483129275664</c:v>
                </c:pt>
                <c:pt idx="8">
                  <c:v>0.99941039291180256</c:v>
                </c:pt>
                <c:pt idx="9">
                  <c:v>0.99929303346628884</c:v>
                </c:pt>
                <c:pt idx="10">
                  <c:v>0.999160723803594</c:v>
                </c:pt>
                <c:pt idx="11">
                  <c:v>0.99901105017095315</c:v>
                </c:pt>
                <c:pt idx="12">
                  <c:v>0.99884112942170289</c:v>
                </c:pt>
                <c:pt idx="13">
                  <c:v>0.99864750300074878</c:v>
                </c:pt>
                <c:pt idx="14">
                  <c:v>0.99842600378604995</c:v>
                </c:pt>
                <c:pt idx="15">
                  <c:v>0.99817158804472128</c:v>
                </c:pt>
                <c:pt idx="16">
                  <c:v>0.9978781223379668</c:v>
                </c:pt>
                <c:pt idx="17">
                  <c:v>0.99753811196167064</c:v>
                </c:pt>
                <c:pt idx="18">
                  <c:v>0.99714235314024935</c:v>
                </c:pt>
                <c:pt idx="19">
                  <c:v>0.9966794852873212</c:v>
                </c:pt>
                <c:pt idx="20">
                  <c:v>0.99613541163586206</c:v>
                </c:pt>
                <c:pt idx="21">
                  <c:v>0.99549254562967759</c:v>
                </c:pt>
                <c:pt idx="22">
                  <c:v>0.99472882555771902</c:v>
                </c:pt>
                <c:pt idx="23">
                  <c:v>0.99381641948191612</c:v>
                </c:pt>
                <c:pt idx="24">
                  <c:v>0.99272001446365599</c:v>
                </c:pt>
                <c:pt idx="25">
                  <c:v>0.99139454557622653</c:v>
                </c:pt>
                <c:pt idx="26">
                  <c:v>0.98978216736034297</c:v>
                </c:pt>
                <c:pt idx="27">
                  <c:v>0.98780819820805621</c:v>
                </c:pt>
                <c:pt idx="28">
                  <c:v>0.98537567034903195</c:v>
                </c:pt>
                <c:pt idx="29">
                  <c:v>0.98235798741581537</c:v>
                </c:pt>
                <c:pt idx="30">
                  <c:v>0.97858902111051838</c:v>
                </c:pt>
                <c:pt idx="31">
                  <c:v>0.97384976540064028</c:v>
                </c:pt>
                <c:pt idx="32">
                  <c:v>0.9678504205560593</c:v>
                </c:pt>
                <c:pt idx="33">
                  <c:v>0.9602065409043935</c:v>
                </c:pt>
                <c:pt idx="34">
                  <c:v>0.95040775955907486</c:v>
                </c:pt>
                <c:pt idx="35">
                  <c:v>0.93777785530016755</c:v>
                </c:pt>
                <c:pt idx="36">
                  <c:v>0.92142608908479073</c:v>
                </c:pt>
                <c:pt idx="37">
                  <c:v>0.9001928632518551</c:v>
                </c:pt>
                <c:pt idx="38">
                  <c:v>0.87259973655999257</c:v>
                </c:pt>
                <c:pt idx="39">
                  <c:v>0.83682764272373711</c:v>
                </c:pt>
                <c:pt idx="40">
                  <c:v>0.79077137724393864</c:v>
                </c:pt>
                <c:pt idx="41">
                  <c:v>0.73225401337170271</c:v>
                </c:pt>
                <c:pt idx="42">
                  <c:v>0.65952042502735253</c:v>
                </c:pt>
                <c:pt idx="43">
                  <c:v>0.57211999942775382</c:v>
                </c:pt>
                <c:pt idx="44">
                  <c:v>0.47213547421014557</c:v>
                </c:pt>
                <c:pt idx="45">
                  <c:v>0.36530129118457511</c:v>
                </c:pt>
                <c:pt idx="46">
                  <c:v>0.26097566525248406</c:v>
                </c:pt>
                <c:pt idx="47">
                  <c:v>0.16987453270494113</c:v>
                </c:pt>
                <c:pt idx="48">
                  <c:v>9.9944790723208082E-2</c:v>
                </c:pt>
                <c:pt idx="49">
                  <c:v>5.3110071124246282E-2</c:v>
                </c:pt>
                <c:pt idx="50">
                  <c:v>2.5619709629942145E-2</c:v>
                </c:pt>
                <c:pt idx="51">
                  <c:v>1.1291790006756666E-2</c:v>
                </c:pt>
                <c:pt idx="52">
                  <c:v>4.5636623530592264E-3</c:v>
                </c:pt>
                <c:pt idx="53">
                  <c:v>1.6890676694141277E-3</c:v>
                </c:pt>
                <c:pt idx="54">
                  <c:v>5.6872586188224891E-4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9CE-459E-A821-4B731174CF32}"/>
            </c:ext>
          </c:extLst>
        </c:ser>
        <c:ser>
          <c:idx val="1"/>
          <c:order val="1"/>
          <c:tx>
            <c:strRef>
              <c:f>Autokatalýza!$C$23</c:f>
              <c:strCache>
                <c:ptCount val="1"/>
                <c:pt idx="0">
                  <c:v>B/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  <c:pt idx="1">
                  <c:v>0.05</c:v>
                </c:pt>
                <c:pt idx="2">
                  <c:v>0.10250000000000001</c:v>
                </c:pt>
                <c:pt idx="3">
                  <c:v>0.15762500000000002</c:v>
                </c:pt>
                <c:pt idx="4">
                  <c:v>0.21550625000000001</c:v>
                </c:pt>
                <c:pt idx="5">
                  <c:v>0.27628156250000002</c:v>
                </c:pt>
                <c:pt idx="6">
                  <c:v>0.34009564062500003</c:v>
                </c:pt>
                <c:pt idx="7">
                  <c:v>0.40710042265625002</c:v>
                </c:pt>
                <c:pt idx="8">
                  <c:v>0.47745544378906252</c:v>
                </c:pt>
                <c:pt idx="9">
                  <c:v>0.55132821597851567</c:v>
                </c:pt>
                <c:pt idx="10">
                  <c:v>0.62889462677744146</c:v>
                </c:pt>
                <c:pt idx="11">
                  <c:v>0.71033935811631355</c:v>
                </c:pt>
                <c:pt idx="12">
                  <c:v>0.79585632602212919</c:v>
                </c:pt>
                <c:pt idx="13">
                  <c:v>0.88564914232323566</c:v>
                </c:pt>
                <c:pt idx="14">
                  <c:v>0.97993159943939745</c:v>
                </c:pt>
                <c:pt idx="15">
                  <c:v>1.0789281794113674</c:v>
                </c:pt>
                <c:pt idx="16">
                  <c:v>1.1828745883819358</c:v>
                </c:pt>
                <c:pt idx="17">
                  <c:v>1.2920183178010327</c:v>
                </c:pt>
                <c:pt idx="18">
                  <c:v>1.4066192336910845</c:v>
                </c:pt>
                <c:pt idx="19">
                  <c:v>1.526950195375639</c:v>
                </c:pt>
                <c:pt idx="20">
                  <c:v>1.6532977051444213</c:v>
                </c:pt>
                <c:pt idx="21">
                  <c:v>1.7859625904016427</c:v>
                </c:pt>
                <c:pt idx="22">
                  <c:v>1.9252607199217253</c:v>
                </c:pt>
                <c:pt idx="23">
                  <c:v>2.0715237559178119</c:v>
                </c:pt>
                <c:pt idx="24">
                  <c:v>2.2250999437137029</c:v>
                </c:pt>
                <c:pt idx="25">
                  <c:v>2.3863549408993885</c:v>
                </c:pt>
                <c:pt idx="26">
                  <c:v>2.5556726879443583</c:v>
                </c:pt>
                <c:pt idx="27">
                  <c:v>2.7334563223415764</c:v>
                </c:pt>
                <c:pt idx="28">
                  <c:v>2.9201291384586554</c:v>
                </c:pt>
                <c:pt idx="29">
                  <c:v>3.1161355953815884</c:v>
                </c:pt>
                <c:pt idx="30">
                  <c:v>3.3219423751506678</c:v>
                </c:pt>
                <c:pt idx="31">
                  <c:v>3.5380394939082014</c:v>
                </c:pt>
                <c:pt idx="32">
                  <c:v>3.7649414686036118</c:v>
                </c:pt>
                <c:pt idx="33">
                  <c:v>4.0031885420337927</c:v>
                </c:pt>
                <c:pt idx="34">
                  <c:v>4.2533479691354827</c:v>
                </c:pt>
                <c:pt idx="35">
                  <c:v>4.5160153675922574</c:v>
                </c:pt>
                <c:pt idx="36">
                  <c:v>4.7918161359718709</c:v>
                </c:pt>
                <c:pt idx="37">
                  <c:v>5.0814069427704656</c:v>
                </c:pt>
                <c:pt idx="38">
                  <c:v>5.38547728990899</c:v>
                </c:pt>
                <c:pt idx="39">
                  <c:v>5.7047511544044402</c:v>
                </c:pt>
                <c:pt idx="40">
                  <c:v>6.0399887121246634</c:v>
                </c:pt>
                <c:pt idx="41">
                  <c:v>6.3919881477308973</c:v>
                </c:pt>
                <c:pt idx="42">
                  <c:v>6.7615875551174431</c:v>
                </c:pt>
                <c:pt idx="43">
                  <c:v>7.1496669328733162</c:v>
                </c:pt>
                <c:pt idx="44">
                  <c:v>7.5571502795169829</c:v>
                </c:pt>
                <c:pt idx="45">
                  <c:v>7.9850077934928327</c:v>
                </c:pt>
                <c:pt idx="46">
                  <c:v>8.4342581831674757</c:v>
                </c:pt>
                <c:pt idx="47">
                  <c:v>8.905971092325851</c:v>
                </c:pt>
                <c:pt idx="48">
                  <c:v>9.4012696469421453</c:v>
                </c:pt>
                <c:pt idx="49">
                  <c:v>9.9213331292892537</c:v>
                </c:pt>
                <c:pt idx="50">
                  <c:v>10.467399785753717</c:v>
                </c:pt>
                <c:pt idx="51">
                  <c:v>11.040769775041403</c:v>
                </c:pt>
                <c:pt idx="52">
                  <c:v>11.642808263793473</c:v>
                </c:pt>
                <c:pt idx="53">
                  <c:v>12.274948676983147</c:v>
                </c:pt>
                <c:pt idx="54">
                  <c:v>12.938696110832305</c:v>
                </c:pt>
              </c:numCache>
            </c:numRef>
          </c:xVal>
          <c:yVal>
            <c:numRef>
              <c:f>Autokatalýza!$C$24:$C$78</c:f>
              <c:numCache>
                <c:formatCode>0.00E+00</c:formatCode>
                <c:ptCount val="55"/>
                <c:pt idx="0" formatCode="General">
                  <c:v>0</c:v>
                </c:pt>
                <c:pt idx="1">
                  <c:v>5.0000000000000002E-5</c:v>
                </c:pt>
                <c:pt idx="2">
                  <c:v>1.0512224375E-4</c:v>
                </c:pt>
                <c:pt idx="3">
                  <c:v>1.6603570340395905E-4</c:v>
                </c:pt>
                <c:pt idx="4">
                  <c:v>2.3351610144565588E-4</c:v>
                </c:pt>
                <c:pt idx="5">
                  <c:v>3.0846592190696809E-4</c:v>
                </c:pt>
                <c:pt idx="6">
                  <c:v>3.9193871201529561E-4</c:v>
                </c:pt>
                <c:pt idx="7">
                  <c:v>4.8516870724325844E-4</c:v>
                </c:pt>
                <c:pt idx="8">
                  <c:v>5.8960708819733054E-4</c:v>
                </c:pt>
                <c:pt idx="9">
                  <c:v>7.0696653371103181E-4</c:v>
                </c:pt>
                <c:pt idx="10">
                  <c:v>8.3927619640589276E-4</c:v>
                </c:pt>
                <c:pt idx="11">
                  <c:v>9.8894982904669895E-4</c:v>
                </c:pt>
                <c:pt idx="12">
                  <c:v>1.158870578296937E-3</c:v>
                </c:pt>
                <c:pt idx="13">
                  <c:v>1.3524969992510865E-3</c:v>
                </c:pt>
                <c:pt idx="14">
                  <c:v>1.5739962139498919E-3</c:v>
                </c:pt>
                <c:pt idx="15">
                  <c:v>1.8284119552785857E-3</c:v>
                </c:pt>
                <c:pt idx="16">
                  <c:v>2.1218776620330645E-3</c:v>
                </c:pt>
                <c:pt idx="17">
                  <c:v>2.4618880383292623E-3</c:v>
                </c:pt>
                <c:pt idx="18">
                  <c:v>2.8576468597505474E-3</c:v>
                </c:pt>
                <c:pt idx="19">
                  <c:v>3.3205147126786428E-3</c:v>
                </c:pt>
                <c:pt idx="20">
                  <c:v>3.8645883641378323E-3</c:v>
                </c:pt>
                <c:pt idx="21">
                  <c:v>4.5074543703222435E-3</c:v>
                </c:pt>
                <c:pt idx="22">
                  <c:v>5.2711744422808196E-3</c:v>
                </c:pt>
                <c:pt idx="23">
                  <c:v>6.1835805180837436E-3</c:v>
                </c:pt>
                <c:pt idx="24">
                  <c:v>7.2799855363438947E-3</c:v>
                </c:pt>
                <c:pt idx="25">
                  <c:v>8.605454423773317E-3</c:v>
                </c:pt>
                <c:pt idx="26">
                  <c:v>1.0217832639656839E-2</c:v>
                </c:pt>
                <c:pt idx="27">
                  <c:v>1.2191801791943631E-2</c:v>
                </c:pt>
                <c:pt idx="28">
                  <c:v>1.4624329650967846E-2</c:v>
                </c:pt>
                <c:pt idx="29">
                  <c:v>1.7642012584184463E-2</c:v>
                </c:pt>
                <c:pt idx="30">
                  <c:v>2.1410978889481451E-2</c:v>
                </c:pt>
                <c:pt idx="31">
                  <c:v>2.6150234599359581E-2</c:v>
                </c:pt>
                <c:pt idx="32">
                  <c:v>3.2149579443940611E-2</c:v>
                </c:pt>
                <c:pt idx="33">
                  <c:v>3.9793459095606387E-2</c:v>
                </c:pt>
                <c:pt idx="34">
                  <c:v>4.9592240440925028E-2</c:v>
                </c:pt>
                <c:pt idx="35">
                  <c:v>6.2222144699832331E-2</c:v>
                </c:pt>
                <c:pt idx="36">
                  <c:v>7.8573910915209128E-2</c:v>
                </c:pt>
                <c:pt idx="37">
                  <c:v>9.9807136748144731E-2</c:v>
                </c:pt>
                <c:pt idx="38">
                  <c:v>0.12740026344000727</c:v>
                </c:pt>
                <c:pt idx="39">
                  <c:v>0.16317235727626275</c:v>
                </c:pt>
                <c:pt idx="40">
                  <c:v>0.20922862275606124</c:v>
                </c:pt>
                <c:pt idx="41">
                  <c:v>0.26774598662829718</c:v>
                </c:pt>
                <c:pt idx="42">
                  <c:v>0.3404795749726473</c:v>
                </c:pt>
                <c:pt idx="43">
                  <c:v>0.42788000057224607</c:v>
                </c:pt>
                <c:pt idx="44">
                  <c:v>0.52786452578985432</c:v>
                </c:pt>
                <c:pt idx="45">
                  <c:v>0.63469870881542478</c:v>
                </c:pt>
                <c:pt idx="46">
                  <c:v>0.73902433474751583</c:v>
                </c:pt>
                <c:pt idx="47">
                  <c:v>0.83012546729505876</c:v>
                </c:pt>
                <c:pt idx="48">
                  <c:v>0.90005520927679183</c:v>
                </c:pt>
                <c:pt idx="49">
                  <c:v>0.94688992887575363</c:v>
                </c:pt>
                <c:pt idx="50">
                  <c:v>0.9743802903700578</c:v>
                </c:pt>
                <c:pt idx="51">
                  <c:v>0.98870820999324327</c:v>
                </c:pt>
                <c:pt idx="52">
                  <c:v>0.99543633764694073</c:v>
                </c:pt>
                <c:pt idx="53">
                  <c:v>0.99831093233058588</c:v>
                </c:pt>
                <c:pt idx="54">
                  <c:v>0.99943127413811772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9CE-459E-A821-4B731174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43808"/>
        <c:axId val="246632832"/>
      </c:scatterChart>
      <c:valAx>
        <c:axId val="21034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č</a:t>
                </a:r>
                <a:r>
                  <a:rPr lang="cs-CZ"/>
                  <a:t>as /min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32832"/>
        <c:crosses val="autoZero"/>
        <c:crossBetween val="midCat"/>
      </c:valAx>
      <c:valAx>
        <c:axId val="24663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Koncentrace</a:t>
                </a:r>
                <a:r>
                  <a:rPr lang="cs-CZ" baseline="0"/>
                  <a:t>  M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0343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41622922134729"/>
          <c:y val="0.41261519393409168"/>
          <c:w val="0.14961198600174977"/>
          <c:h val="0.286458880139982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Rychlost tvvorby produktu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Autokatalýza!$D$23</c:f>
              <c:strCache>
                <c:ptCount val="1"/>
                <c:pt idx="0">
                  <c:v>v [mol/min]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  <c:pt idx="1">
                  <c:v>0.05</c:v>
                </c:pt>
                <c:pt idx="2">
                  <c:v>0.10250000000000001</c:v>
                </c:pt>
                <c:pt idx="3">
                  <c:v>0.15762500000000002</c:v>
                </c:pt>
                <c:pt idx="4">
                  <c:v>0.21550625000000001</c:v>
                </c:pt>
                <c:pt idx="5">
                  <c:v>0.27628156250000002</c:v>
                </c:pt>
                <c:pt idx="6">
                  <c:v>0.34009564062500003</c:v>
                </c:pt>
                <c:pt idx="7">
                  <c:v>0.40710042265625002</c:v>
                </c:pt>
                <c:pt idx="8">
                  <c:v>0.47745544378906252</c:v>
                </c:pt>
                <c:pt idx="9">
                  <c:v>0.55132821597851567</c:v>
                </c:pt>
                <c:pt idx="10">
                  <c:v>0.62889462677744146</c:v>
                </c:pt>
                <c:pt idx="11">
                  <c:v>0.71033935811631355</c:v>
                </c:pt>
                <c:pt idx="12">
                  <c:v>0.79585632602212919</c:v>
                </c:pt>
                <c:pt idx="13">
                  <c:v>0.88564914232323566</c:v>
                </c:pt>
                <c:pt idx="14">
                  <c:v>0.97993159943939745</c:v>
                </c:pt>
                <c:pt idx="15">
                  <c:v>1.0789281794113674</c:v>
                </c:pt>
                <c:pt idx="16">
                  <c:v>1.1828745883819358</c:v>
                </c:pt>
                <c:pt idx="17">
                  <c:v>1.2920183178010327</c:v>
                </c:pt>
                <c:pt idx="18">
                  <c:v>1.4066192336910845</c:v>
                </c:pt>
                <c:pt idx="19">
                  <c:v>1.526950195375639</c:v>
                </c:pt>
                <c:pt idx="20">
                  <c:v>1.6532977051444213</c:v>
                </c:pt>
                <c:pt idx="21">
                  <c:v>1.7859625904016427</c:v>
                </c:pt>
                <c:pt idx="22">
                  <c:v>1.9252607199217253</c:v>
                </c:pt>
                <c:pt idx="23">
                  <c:v>2.0715237559178119</c:v>
                </c:pt>
                <c:pt idx="24">
                  <c:v>2.2250999437137029</c:v>
                </c:pt>
                <c:pt idx="25">
                  <c:v>2.3863549408993885</c:v>
                </c:pt>
                <c:pt idx="26">
                  <c:v>2.5556726879443583</c:v>
                </c:pt>
                <c:pt idx="27">
                  <c:v>2.7334563223415764</c:v>
                </c:pt>
                <c:pt idx="28">
                  <c:v>2.9201291384586554</c:v>
                </c:pt>
                <c:pt idx="29">
                  <c:v>3.1161355953815884</c:v>
                </c:pt>
                <c:pt idx="30">
                  <c:v>3.3219423751506678</c:v>
                </c:pt>
                <c:pt idx="31">
                  <c:v>3.5380394939082014</c:v>
                </c:pt>
                <c:pt idx="32">
                  <c:v>3.7649414686036118</c:v>
                </c:pt>
                <c:pt idx="33">
                  <c:v>4.0031885420337927</c:v>
                </c:pt>
                <c:pt idx="34">
                  <c:v>4.2533479691354827</c:v>
                </c:pt>
                <c:pt idx="35">
                  <c:v>4.5160153675922574</c:v>
                </c:pt>
                <c:pt idx="36">
                  <c:v>4.7918161359718709</c:v>
                </c:pt>
                <c:pt idx="37">
                  <c:v>5.0814069427704656</c:v>
                </c:pt>
                <c:pt idx="38">
                  <c:v>5.38547728990899</c:v>
                </c:pt>
                <c:pt idx="39">
                  <c:v>5.7047511544044402</c:v>
                </c:pt>
                <c:pt idx="40">
                  <c:v>6.0399887121246634</c:v>
                </c:pt>
                <c:pt idx="41">
                  <c:v>6.3919881477308973</c:v>
                </c:pt>
                <c:pt idx="42">
                  <c:v>6.7615875551174431</c:v>
                </c:pt>
                <c:pt idx="43">
                  <c:v>7.1496669328733162</c:v>
                </c:pt>
                <c:pt idx="44">
                  <c:v>7.5571502795169829</c:v>
                </c:pt>
                <c:pt idx="45">
                  <c:v>7.9850077934928327</c:v>
                </c:pt>
                <c:pt idx="46">
                  <c:v>8.4342581831674757</c:v>
                </c:pt>
                <c:pt idx="47">
                  <c:v>8.905971092325851</c:v>
                </c:pt>
                <c:pt idx="48">
                  <c:v>9.4012696469421453</c:v>
                </c:pt>
                <c:pt idx="49">
                  <c:v>9.9213331292892537</c:v>
                </c:pt>
                <c:pt idx="50">
                  <c:v>10.467399785753717</c:v>
                </c:pt>
                <c:pt idx="51">
                  <c:v>11.040769775041403</c:v>
                </c:pt>
                <c:pt idx="52">
                  <c:v>11.642808263793473</c:v>
                </c:pt>
                <c:pt idx="53">
                  <c:v>12.274948676983147</c:v>
                </c:pt>
                <c:pt idx="54">
                  <c:v>12.938696110832305</c:v>
                </c:pt>
              </c:numCache>
            </c:numRef>
          </c:xVal>
          <c:yVal>
            <c:numRef>
              <c:f>Autokatalýza!$D$24:$D$78</c:f>
              <c:numCache>
                <c:formatCode>0.00E+00</c:formatCode>
                <c:ptCount val="55"/>
                <c:pt idx="1">
                  <c:v>1E-3</c:v>
                </c:pt>
                <c:pt idx="2">
                  <c:v>1.0499474999999998E-3</c:v>
                </c:pt>
                <c:pt idx="3">
                  <c:v>1.1050060708201186E-3</c:v>
                </c:pt>
                <c:pt idx="4">
                  <c:v>1.1658420998457502E-3</c:v>
                </c:pt>
                <c:pt idx="5">
                  <c:v>1.2332280555745756E-3</c:v>
                </c:pt>
                <c:pt idx="6">
                  <c:v>1.3080623047600833E-3</c:v>
                </c:pt>
                <c:pt idx="7">
                  <c:v>1.3913931573493038E-3</c:v>
                </c:pt>
                <c:pt idx="8">
                  <c:v>1.4844481498615264E-3</c:v>
                </c:pt>
                <c:pt idx="9">
                  <c:v>1.5886698445906804E-3</c:v>
                </c:pt>
                <c:pt idx="10">
                  <c:v>1.7057597654975328E-3</c:v>
                </c:pt>
                <c:pt idx="11">
                  <c:v>1.8377325356756342E-3</c:v>
                </c:pt>
                <c:pt idx="12">
                  <c:v>1.9869828574532807E-3</c:v>
                </c:pt>
                <c:pt idx="13">
                  <c:v>2.1563687267013979E-3</c:v>
                </c:pt>
                <c:pt idx="14">
                  <c:v>2.3493152541188521E-3</c:v>
                </c:pt>
                <c:pt idx="15">
                  <c:v>2.569944753654413E-3</c:v>
                </c:pt>
                <c:pt idx="16">
                  <c:v>2.8232404530451009E-3</c:v>
                </c:pt>
                <c:pt idx="17">
                  <c:v>3.1152534195583947E-3</c:v>
                </c:pt>
                <c:pt idx="18">
                  <c:v>3.4533652575776644E-3</c:v>
                </c:pt>
                <c:pt idx="19">
                  <c:v>3.8466230673157536E-3</c:v>
                </c:pt>
                <c:pt idx="20">
                  <c:v>4.3061683800088499E-3</c:v>
                </c:pt>
                <c:pt idx="21">
                  <c:v>4.8457887325494657E-3</c:v>
                </c:pt>
                <c:pt idx="22">
                  <c:v>5.4826297710513817E-3</c:v>
                </c:pt>
                <c:pt idx="23">
                  <c:v>6.2381179878375857E-3</c:v>
                </c:pt>
                <c:pt idx="24">
                  <c:v>7.139160269542034E-3</c:v>
                </c:pt>
                <c:pt idx="25">
                  <c:v>8.2197073613981785E-3</c:v>
                </c:pt>
                <c:pt idx="26">
                  <c:v>9.5227951235099043E-3</c:v>
                </c:pt>
                <c:pt idx="27">
                  <c:v>1.1103210703165146E-2</c:v>
                </c:pt>
                <c:pt idx="28">
                  <c:v>1.3030969959217641E-2</c:v>
                </c:pt>
                <c:pt idx="29">
                  <c:v>1.5395834303576689E-2</c:v>
                </c:pt>
                <c:pt idx="30">
                  <c:v>1.8313129963579748E-2</c:v>
                </c:pt>
                <c:pt idx="31">
                  <c:v>2.1931137893586146E-2</c:v>
                </c:pt>
                <c:pt idx="32">
                  <c:v>2.6440249595158682E-2</c:v>
                </c:pt>
                <c:pt idx="33">
                  <c:v>3.2083834406074416E-2</c:v>
                </c:pt>
                <c:pt idx="34">
                  <c:v>3.9170146249717097E-2</c:v>
                </c:pt>
                <c:pt idx="35">
                  <c:v>4.8083257888533577E-2</c:v>
                </c:pt>
                <c:pt idx="36">
                  <c:v>5.9288327264085589E-2</c:v>
                </c:pt>
                <c:pt idx="37">
                  <c:v>7.3321477527782661E-2</c:v>
                </c:pt>
                <c:pt idx="38">
                  <c:v>9.0745865065533712E-2</c:v>
                </c:pt>
                <c:pt idx="39">
                  <c:v>0.11204203605198398</c:v>
                </c:pt>
                <c:pt idx="40">
                  <c:v>0.1373839667398942</c:v>
                </c:pt>
                <c:pt idx="41">
                  <c:v>0.16624277755290695</c:v>
                </c:pt>
                <c:pt idx="42">
                  <c:v>0.19679032728610854</c:v>
                </c:pt>
                <c:pt idx="43">
                  <c:v>0.22521275442412006</c:v>
                </c:pt>
                <c:pt idx="44">
                  <c:v>0.24537082568196841</c:v>
                </c:pt>
                <c:pt idx="45">
                  <c:v>0.24969570367671667</c:v>
                </c:pt>
                <c:pt idx="46">
                  <c:v>0.23222155913464199</c:v>
                </c:pt>
                <c:pt idx="47">
                  <c:v>0.19312834306375989</c:v>
                </c:pt>
                <c:pt idx="48">
                  <c:v>0.14118705037592399</c:v>
                </c:pt>
                <c:pt idx="49">
                  <c:v>9.0055774321225412E-2</c:v>
                </c:pt>
                <c:pt idx="50">
                  <c:v>5.034250154054809E-2</c:v>
                </c:pt>
                <c:pt idx="51">
                  <c:v>2.4988959818049522E-2</c:v>
                </c:pt>
                <c:pt idx="52">
                  <c:v>1.1175577275206763E-2</c:v>
                </c:pt>
                <c:pt idx="53">
                  <c:v>4.5473990013396347E-3</c:v>
                </c:pt>
                <c:pt idx="54">
                  <c:v>1.6879037874916293E-3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903-4100-A9E0-5FB7A956D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665984"/>
        <c:axId val="246668288"/>
      </c:scatterChart>
      <c:valAx>
        <c:axId val="24666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68288"/>
        <c:crosses val="autoZero"/>
        <c:crossBetween val="midCat"/>
      </c:valAx>
      <c:valAx>
        <c:axId val="24666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 mol min-1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6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358140</xdr:colOff>
      <xdr:row>11</xdr:row>
      <xdr:rowOff>0</xdr:rowOff>
    </xdr:from>
    <xdr:ext cx="65" cy="172227"/>
    <xdr:sp macro="" textlink="">
      <xdr:nvSpPr>
        <xdr:cNvPr id="2" name="TextovéPole 1"/>
        <xdr:cNvSpPr txBox="1"/>
      </xdr:nvSpPr>
      <xdr:spPr>
        <a:xfrm>
          <a:off x="5844540" y="20535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129540</xdr:colOff>
      <xdr:row>0</xdr:row>
      <xdr:rowOff>148590</xdr:rowOff>
    </xdr:from>
    <xdr:ext cx="35676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567940" y="148590"/>
              <a:ext cx="3567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𝐵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567940" y="148590"/>
              <a:ext cx="3567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𝐴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𝐵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9</xdr:col>
      <xdr:colOff>213360</xdr:colOff>
      <xdr:row>4</xdr:row>
      <xdr:rowOff>152400</xdr:rowOff>
    </xdr:from>
    <xdr:ext cx="174498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5699760" y="822960"/>
              <a:ext cx="17449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0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+</m:t>
                    </m:r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𝑘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5699760" y="822960"/>
              <a:ext cx="17449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𝑣=𝑣</a:t>
              </a:r>
              <a:r>
                <a:rPr lang="cs-CZ" sz="1100" b="0" i="0">
                  <a:latin typeface="Cambria Math" panose="02040503050406030204" pitchFamily="18" charset="0"/>
                </a:rPr>
                <a:t>_</a:t>
              </a:r>
              <a:r>
                <a:rPr lang="cs-CZ" sz="1100" b="0" i="0">
                  <a:latin typeface="Cambria Math"/>
                </a:rPr>
                <a:t>0+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350520</xdr:colOff>
      <xdr:row>4</xdr:row>
      <xdr:rowOff>137160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1569720" y="8077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</m:oMath>
              </a14:m>
              <a:r>
                <a:rPr lang="cs-CZ" sz="1100"/>
                <a:t>=</a:t>
              </a:r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𝐴</m:t>
                  </m:r>
                </m:oMath>
              </a14:m>
              <a:endParaRPr lang="cs-CZ" sz="1100"/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1569720" y="8077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𝑣_0</a:t>
              </a:r>
              <a:r>
                <a:rPr lang="cs-CZ" sz="1100"/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_0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𝐴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335280</xdr:colOff>
      <xdr:row>5</xdr:row>
      <xdr:rowOff>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/>
            <xdr:cNvSpPr txBox="1"/>
          </xdr:nvSpPr>
          <xdr:spPr>
            <a:xfrm>
              <a:off x="3383280" y="8382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sub>
                  </m:sSub>
                </m:oMath>
              </a14:m>
              <a:r>
                <a:rPr lang="cs-CZ" sz="1100"/>
                <a:t>=</a:t>
              </a:r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𝐴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𝐵</m:t>
                  </m:r>
                </m:oMath>
              </a14:m>
              <a:endParaRPr lang="cs-CZ" sz="1100"/>
            </a:p>
          </xdr:txBody>
        </xdr:sp>
      </mc:Choice>
      <mc:Fallback xmlns="">
        <xdr:sp macro="" textlink="">
          <xdr:nvSpPr>
            <xdr:cNvPr id="6" name="TextovéPole 5"/>
            <xdr:cNvSpPr txBox="1"/>
          </xdr:nvSpPr>
          <xdr:spPr>
            <a:xfrm>
              <a:off x="3383280" y="8382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/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 𝐴 𝐵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7</xdr:col>
      <xdr:colOff>518160</xdr:colOff>
      <xdr:row>20</xdr:row>
      <xdr:rowOff>137160</xdr:rowOff>
    </xdr:from>
    <xdr:to>
      <xdr:col>14</xdr:col>
      <xdr:colOff>449580</xdr:colOff>
      <xdr:row>37</xdr:row>
      <xdr:rowOff>30480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</xdr:colOff>
      <xdr:row>39</xdr:row>
      <xdr:rowOff>19050</xdr:rowOff>
    </xdr:from>
    <xdr:to>
      <xdr:col>14</xdr:col>
      <xdr:colOff>563880</xdr:colOff>
      <xdr:row>55</xdr:row>
      <xdr:rowOff>80010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workbookViewId="0">
      <selection activeCell="O16" sqref="O16"/>
    </sheetView>
  </sheetViews>
  <sheetFormatPr defaultRowHeight="13.2" x14ac:dyDescent="0.25"/>
  <cols>
    <col min="10" max="10" width="14.33203125" customWidth="1"/>
  </cols>
  <sheetData>
    <row r="1" spans="1:14" x14ac:dyDescent="0.25">
      <c r="A1" s="1" t="s">
        <v>0</v>
      </c>
    </row>
    <row r="2" spans="1:14" x14ac:dyDescent="0.25">
      <c r="A2" t="s">
        <v>13</v>
      </c>
      <c r="H2" t="s">
        <v>18</v>
      </c>
      <c r="L2" t="s">
        <v>19</v>
      </c>
      <c r="M2">
        <v>1</v>
      </c>
      <c r="N2" t="s">
        <v>1</v>
      </c>
    </row>
    <row r="3" spans="1:14" x14ac:dyDescent="0.25">
      <c r="B3" t="s">
        <v>15</v>
      </c>
      <c r="L3" t="s">
        <v>17</v>
      </c>
      <c r="M3">
        <v>1E-3</v>
      </c>
      <c r="N3" t="s">
        <v>2</v>
      </c>
    </row>
    <row r="4" spans="1:14" ht="15.6" x14ac:dyDescent="0.35">
      <c r="B4" t="s">
        <v>16</v>
      </c>
      <c r="L4" t="s">
        <v>21</v>
      </c>
      <c r="M4">
        <v>1</v>
      </c>
      <c r="N4" t="s">
        <v>14</v>
      </c>
    </row>
    <row r="6" spans="1:14" x14ac:dyDescent="0.25">
      <c r="A6" s="1" t="s">
        <v>20</v>
      </c>
      <c r="N6" t="s">
        <v>4</v>
      </c>
    </row>
    <row r="7" spans="1:14" x14ac:dyDescent="0.25">
      <c r="N7" t="s">
        <v>32</v>
      </c>
    </row>
    <row r="8" spans="1:14" x14ac:dyDescent="0.25">
      <c r="A8" s="1" t="s">
        <v>3</v>
      </c>
    </row>
    <row r="9" spans="1:14" x14ac:dyDescent="0.25">
      <c r="A9" t="s">
        <v>22</v>
      </c>
    </row>
    <row r="10" spans="1:14" x14ac:dyDescent="0.25">
      <c r="A10" t="s">
        <v>23</v>
      </c>
    </row>
    <row r="12" spans="1:14" x14ac:dyDescent="0.25">
      <c r="A12" s="1" t="s">
        <v>5</v>
      </c>
    </row>
    <row r="13" spans="1:14" x14ac:dyDescent="0.25">
      <c r="A13" t="s">
        <v>6</v>
      </c>
      <c r="E13">
        <v>0.05</v>
      </c>
      <c r="F13" t="s">
        <v>7</v>
      </c>
      <c r="H13">
        <v>1.05</v>
      </c>
      <c r="I13" t="s">
        <v>8</v>
      </c>
      <c r="J13">
        <v>10</v>
      </c>
      <c r="K13" t="s">
        <v>9</v>
      </c>
    </row>
    <row r="14" spans="1:14" x14ac:dyDescent="0.25">
      <c r="A14" t="s">
        <v>10</v>
      </c>
    </row>
    <row r="16" spans="1:14" x14ac:dyDescent="0.25">
      <c r="A16" s="1" t="s">
        <v>11</v>
      </c>
    </row>
    <row r="17" spans="1:7" x14ac:dyDescent="0.25">
      <c r="A17" t="s">
        <v>24</v>
      </c>
    </row>
    <row r="18" spans="1:7" x14ac:dyDescent="0.25">
      <c r="A18" t="s">
        <v>25</v>
      </c>
    </row>
    <row r="19" spans="1:7" x14ac:dyDescent="0.25">
      <c r="A19" t="s">
        <v>33</v>
      </c>
      <c r="F19" s="2"/>
      <c r="G19" t="s">
        <v>12</v>
      </c>
    </row>
    <row r="22" spans="1:7" x14ac:dyDescent="0.25">
      <c r="A22" s="1" t="s">
        <v>26</v>
      </c>
    </row>
    <row r="23" spans="1:7" x14ac:dyDescent="0.25">
      <c r="A23" t="s">
        <v>27</v>
      </c>
      <c r="B23" t="s">
        <v>28</v>
      </c>
      <c r="C23" t="s">
        <v>29</v>
      </c>
      <c r="D23" t="s">
        <v>30</v>
      </c>
      <c r="E23" t="s">
        <v>31</v>
      </c>
    </row>
    <row r="24" spans="1:7" x14ac:dyDescent="0.25">
      <c r="A24" s="2">
        <v>0</v>
      </c>
      <c r="B24" s="2">
        <f>M2</f>
        <v>1</v>
      </c>
      <c r="C24" s="2">
        <f>$B$6</f>
        <v>0</v>
      </c>
      <c r="D24" s="2"/>
      <c r="E24" s="2">
        <f>B24+C24</f>
        <v>1</v>
      </c>
    </row>
    <row r="25" spans="1:7" x14ac:dyDescent="0.25">
      <c r="A25" s="3">
        <f>A24+$E$13</f>
        <v>0.05</v>
      </c>
      <c r="B25" s="2">
        <f>B24+(A25-A24)*(-$M$3*B24-$M$4*C24*B24)</f>
        <v>0.99995000000000001</v>
      </c>
      <c r="C25" s="3">
        <f>C24+(A25-A24)*($M$3*B24+$M$4*B24*C24)</f>
        <v>5.0000000000000002E-5</v>
      </c>
      <c r="D25" s="3">
        <f>(C25-C24)/(A25-A24)</f>
        <v>1E-3</v>
      </c>
      <c r="E25" s="2">
        <f t="shared" ref="E25:E28" si="0">B25+C25</f>
        <v>1</v>
      </c>
    </row>
    <row r="26" spans="1:7" x14ac:dyDescent="0.25">
      <c r="A26" s="3">
        <f>A25+(A25-A24)*$H$13</f>
        <v>0.10250000000000001</v>
      </c>
      <c r="B26" s="2">
        <f t="shared" ref="B26:B28" si="1">B25+(A26-A25)*(-$M$3*B25-$M$4*C25*B25)</f>
        <v>0.99989487775624997</v>
      </c>
      <c r="C26" s="3">
        <f t="shared" ref="C26:C28" si="2">C25+(A26-A25)*($M$3*B25+$M$4*B25*C25)</f>
        <v>1.0512224375E-4</v>
      </c>
      <c r="D26" s="3">
        <f t="shared" ref="D26:D28" si="3">(C26-C25)/(A26-A25)</f>
        <v>1.0499474999999998E-3</v>
      </c>
      <c r="E26" s="2">
        <f t="shared" si="0"/>
        <v>1</v>
      </c>
    </row>
    <row r="27" spans="1:7" x14ac:dyDescent="0.25">
      <c r="A27" s="3">
        <f t="shared" ref="A27:A28" si="4">A26+(A26-A25)*$H$13</f>
        <v>0.15762500000000002</v>
      </c>
      <c r="B27" s="2">
        <f t="shared" si="1"/>
        <v>0.99983396429659599</v>
      </c>
      <c r="C27" s="3">
        <f t="shared" si="2"/>
        <v>1.6603570340395905E-4</v>
      </c>
      <c r="D27" s="3">
        <f t="shared" si="3"/>
        <v>1.1050060708201186E-3</v>
      </c>
      <c r="E27" s="2">
        <f t="shared" si="0"/>
        <v>1</v>
      </c>
    </row>
    <row r="28" spans="1:7" x14ac:dyDescent="0.25">
      <c r="A28" s="3">
        <f t="shared" si="4"/>
        <v>0.21550625000000001</v>
      </c>
      <c r="B28" s="2">
        <f t="shared" si="1"/>
        <v>0.99976648389855427</v>
      </c>
      <c r="C28" s="3">
        <f t="shared" si="2"/>
        <v>2.3351610144565588E-4</v>
      </c>
      <c r="D28" s="3">
        <f t="shared" si="3"/>
        <v>1.1658420998457502E-3</v>
      </c>
      <c r="E28" s="2">
        <f t="shared" si="0"/>
        <v>0.99999999999999989</v>
      </c>
    </row>
    <row r="29" spans="1:7" x14ac:dyDescent="0.25">
      <c r="A29" s="3">
        <f t="shared" ref="A29:A78" si="5">A28+(A28-A27)*$H$13</f>
        <v>0.27628156250000002</v>
      </c>
      <c r="B29" s="2">
        <f t="shared" ref="B29:B78" si="6">B28+(A29-A28)*(-$M$3*B28-$M$4*C28*B28)</f>
        <v>0.99969153407809297</v>
      </c>
      <c r="C29" s="3">
        <f t="shared" ref="C29:C78" si="7">C28+(A29-A28)*($M$3*B28+$M$4*B28*C28)</f>
        <v>3.0846592190696809E-4</v>
      </c>
      <c r="D29" s="3">
        <f t="shared" ref="D29:D78" si="8">(C29-C28)/(A29-A28)</f>
        <v>1.2332280555745756E-3</v>
      </c>
      <c r="E29" s="2">
        <f t="shared" ref="E29:E78" si="9">B29+C29</f>
        <v>0.99999999999999989</v>
      </c>
    </row>
    <row r="30" spans="1:7" x14ac:dyDescent="0.25">
      <c r="A30" s="3">
        <f t="shared" si="5"/>
        <v>0.34009564062500003</v>
      </c>
      <c r="B30" s="2">
        <f t="shared" si="6"/>
        <v>0.99960806128798463</v>
      </c>
      <c r="C30" s="3">
        <f t="shared" si="7"/>
        <v>3.9193871201529561E-4</v>
      </c>
      <c r="D30" s="3">
        <f t="shared" si="8"/>
        <v>1.3080623047600833E-3</v>
      </c>
      <c r="E30" s="2">
        <f t="shared" si="9"/>
        <v>0.99999999999999989</v>
      </c>
    </row>
    <row r="31" spans="1:7" x14ac:dyDescent="0.25">
      <c r="A31" s="3">
        <f t="shared" si="5"/>
        <v>0.40710042265625002</v>
      </c>
      <c r="B31" s="2">
        <f t="shared" si="6"/>
        <v>0.99951483129275664</v>
      </c>
      <c r="C31" s="3">
        <f t="shared" si="7"/>
        <v>4.8516870724325844E-4</v>
      </c>
      <c r="D31" s="3">
        <f t="shared" si="8"/>
        <v>1.3913931573493038E-3</v>
      </c>
      <c r="E31" s="2">
        <f t="shared" si="9"/>
        <v>0.99999999999999989</v>
      </c>
    </row>
    <row r="32" spans="1:7" x14ac:dyDescent="0.25">
      <c r="A32" s="3">
        <f t="shared" si="5"/>
        <v>0.47745544378906252</v>
      </c>
      <c r="B32" s="2">
        <f t="shared" si="6"/>
        <v>0.99941039291180256</v>
      </c>
      <c r="C32" s="3">
        <f t="shared" si="7"/>
        <v>5.8960708819733054E-4</v>
      </c>
      <c r="D32" s="3">
        <f t="shared" si="8"/>
        <v>1.4844481498615264E-3</v>
      </c>
      <c r="E32" s="2">
        <f t="shared" si="9"/>
        <v>0.99999999999999989</v>
      </c>
    </row>
    <row r="33" spans="1:5" x14ac:dyDescent="0.25">
      <c r="A33" s="3">
        <f t="shared" si="5"/>
        <v>0.55132821597851567</v>
      </c>
      <c r="B33" s="2">
        <f t="shared" si="6"/>
        <v>0.99929303346628884</v>
      </c>
      <c r="C33" s="3">
        <f t="shared" si="7"/>
        <v>7.0696653371103181E-4</v>
      </c>
      <c r="D33" s="3">
        <f t="shared" si="8"/>
        <v>1.5886698445906804E-3</v>
      </c>
      <c r="E33" s="2">
        <f t="shared" si="9"/>
        <v>0.99999999999999989</v>
      </c>
    </row>
    <row r="34" spans="1:5" x14ac:dyDescent="0.25">
      <c r="A34" s="3">
        <f t="shared" si="5"/>
        <v>0.62889462677744146</v>
      </c>
      <c r="B34" s="2">
        <f t="shared" si="6"/>
        <v>0.999160723803594</v>
      </c>
      <c r="C34" s="3">
        <f t="shared" si="7"/>
        <v>8.3927619640589276E-4</v>
      </c>
      <c r="D34" s="3">
        <f t="shared" si="8"/>
        <v>1.7057597654975328E-3</v>
      </c>
      <c r="E34" s="2">
        <f t="shared" si="9"/>
        <v>0.99999999999999989</v>
      </c>
    </row>
    <row r="35" spans="1:5" x14ac:dyDescent="0.25">
      <c r="A35" s="3">
        <f t="shared" si="5"/>
        <v>0.71033935811631355</v>
      </c>
      <c r="B35" s="2">
        <f t="shared" si="6"/>
        <v>0.99901105017095315</v>
      </c>
      <c r="C35" s="3">
        <f t="shared" si="7"/>
        <v>9.8894982904669895E-4</v>
      </c>
      <c r="D35" s="3">
        <f t="shared" si="8"/>
        <v>1.8377325356756342E-3</v>
      </c>
      <c r="E35" s="2">
        <f t="shared" si="9"/>
        <v>0.99999999999999989</v>
      </c>
    </row>
    <row r="36" spans="1:5" x14ac:dyDescent="0.25">
      <c r="A36" s="3">
        <f t="shared" si="5"/>
        <v>0.79585632602212919</v>
      </c>
      <c r="B36" s="2">
        <f t="shared" si="6"/>
        <v>0.99884112942170289</v>
      </c>
      <c r="C36" s="3">
        <f t="shared" si="7"/>
        <v>1.158870578296937E-3</v>
      </c>
      <c r="D36" s="3">
        <f t="shared" si="8"/>
        <v>1.9869828574532807E-3</v>
      </c>
      <c r="E36" s="2">
        <f t="shared" si="9"/>
        <v>0.99999999999999978</v>
      </c>
    </row>
    <row r="37" spans="1:5" x14ac:dyDescent="0.25">
      <c r="A37" s="3">
        <f t="shared" si="5"/>
        <v>0.88564914232323566</v>
      </c>
      <c r="B37" s="2">
        <f t="shared" si="6"/>
        <v>0.99864750300074878</v>
      </c>
      <c r="C37" s="3">
        <f t="shared" si="7"/>
        <v>1.3524969992510865E-3</v>
      </c>
      <c r="D37" s="3">
        <f t="shared" si="8"/>
        <v>2.1563687267013979E-3</v>
      </c>
      <c r="E37" s="2">
        <f t="shared" si="9"/>
        <v>0.99999999999999989</v>
      </c>
    </row>
    <row r="38" spans="1:5" x14ac:dyDescent="0.25">
      <c r="A38" s="3">
        <f t="shared" si="5"/>
        <v>0.97993159943939745</v>
      </c>
      <c r="B38" s="2">
        <f t="shared" si="6"/>
        <v>0.99842600378604995</v>
      </c>
      <c r="C38" s="3">
        <f t="shared" si="7"/>
        <v>1.5739962139498919E-3</v>
      </c>
      <c r="D38" s="3">
        <f t="shared" si="8"/>
        <v>2.3493152541188521E-3</v>
      </c>
      <c r="E38" s="2">
        <f t="shared" si="9"/>
        <v>0.99999999999999989</v>
      </c>
    </row>
    <row r="39" spans="1:5" x14ac:dyDescent="0.25">
      <c r="A39" s="3">
        <f t="shared" si="5"/>
        <v>1.0789281794113674</v>
      </c>
      <c r="B39" s="2">
        <f t="shared" si="6"/>
        <v>0.99817158804472128</v>
      </c>
      <c r="C39" s="3">
        <f t="shared" si="7"/>
        <v>1.8284119552785857E-3</v>
      </c>
      <c r="D39" s="3">
        <f t="shared" si="8"/>
        <v>2.569944753654413E-3</v>
      </c>
      <c r="E39" s="2">
        <f t="shared" si="9"/>
        <v>0.99999999999999989</v>
      </c>
    </row>
    <row r="40" spans="1:5" x14ac:dyDescent="0.25">
      <c r="A40" s="3">
        <f t="shared" si="5"/>
        <v>1.1828745883819358</v>
      </c>
      <c r="B40" s="2">
        <f t="shared" si="6"/>
        <v>0.9978781223379668</v>
      </c>
      <c r="C40" s="3">
        <f t="shared" si="7"/>
        <v>2.1218776620330645E-3</v>
      </c>
      <c r="D40" s="3">
        <f t="shared" si="8"/>
        <v>2.8232404530451009E-3</v>
      </c>
      <c r="E40" s="2">
        <f t="shared" si="9"/>
        <v>0.99999999999999989</v>
      </c>
    </row>
    <row r="41" spans="1:5" x14ac:dyDescent="0.25">
      <c r="A41" s="3">
        <f t="shared" si="5"/>
        <v>1.2920183178010327</v>
      </c>
      <c r="B41" s="2">
        <f t="shared" si="6"/>
        <v>0.99753811196167064</v>
      </c>
      <c r="C41" s="3">
        <f t="shared" si="7"/>
        <v>2.4618880383292623E-3</v>
      </c>
      <c r="D41" s="3">
        <f t="shared" si="8"/>
        <v>3.1152534195583947E-3</v>
      </c>
      <c r="E41" s="2">
        <f t="shared" si="9"/>
        <v>0.99999999999999989</v>
      </c>
    </row>
    <row r="42" spans="1:5" x14ac:dyDescent="0.25">
      <c r="A42" s="3">
        <f t="shared" si="5"/>
        <v>1.4066192336910845</v>
      </c>
      <c r="B42" s="2">
        <f t="shared" si="6"/>
        <v>0.99714235314024935</v>
      </c>
      <c r="C42" s="3">
        <f t="shared" si="7"/>
        <v>2.8576468597505474E-3</v>
      </c>
      <c r="D42" s="3">
        <f t="shared" si="8"/>
        <v>3.4533652575776644E-3</v>
      </c>
      <c r="E42" s="2">
        <f t="shared" si="9"/>
        <v>0.99999999999999989</v>
      </c>
    </row>
    <row r="43" spans="1:5" x14ac:dyDescent="0.25">
      <c r="A43" s="3">
        <f t="shared" si="5"/>
        <v>1.526950195375639</v>
      </c>
      <c r="B43" s="2">
        <f t="shared" si="6"/>
        <v>0.9966794852873212</v>
      </c>
      <c r="C43" s="3">
        <f t="shared" si="7"/>
        <v>3.3205147126786428E-3</v>
      </c>
      <c r="D43" s="3">
        <f t="shared" si="8"/>
        <v>3.8466230673157536E-3</v>
      </c>
      <c r="E43" s="2">
        <f t="shared" si="9"/>
        <v>0.99999999999999989</v>
      </c>
    </row>
    <row r="44" spans="1:5" x14ac:dyDescent="0.25">
      <c r="A44" s="3">
        <f t="shared" si="5"/>
        <v>1.6532977051444213</v>
      </c>
      <c r="B44" s="2">
        <f t="shared" si="6"/>
        <v>0.99613541163586206</v>
      </c>
      <c r="C44" s="3">
        <f t="shared" si="7"/>
        <v>3.8645883641378323E-3</v>
      </c>
      <c r="D44" s="3">
        <f t="shared" si="8"/>
        <v>4.3061683800088499E-3</v>
      </c>
      <c r="E44" s="2">
        <f t="shared" si="9"/>
        <v>0.99999999999999989</v>
      </c>
    </row>
    <row r="45" spans="1:5" x14ac:dyDescent="0.25">
      <c r="A45" s="3">
        <f t="shared" si="5"/>
        <v>1.7859625904016427</v>
      </c>
      <c r="B45" s="2">
        <f t="shared" si="6"/>
        <v>0.99549254562967759</v>
      </c>
      <c r="C45" s="3">
        <f t="shared" si="7"/>
        <v>4.5074543703222435E-3</v>
      </c>
      <c r="D45" s="3">
        <f t="shared" si="8"/>
        <v>4.8457887325494657E-3</v>
      </c>
      <c r="E45" s="2">
        <f t="shared" si="9"/>
        <v>0.99999999999999989</v>
      </c>
    </row>
    <row r="46" spans="1:5" x14ac:dyDescent="0.25">
      <c r="A46" s="3">
        <f t="shared" si="5"/>
        <v>1.9252607199217253</v>
      </c>
      <c r="B46" s="2">
        <f t="shared" si="6"/>
        <v>0.99472882555771902</v>
      </c>
      <c r="C46" s="3">
        <f t="shared" si="7"/>
        <v>5.2711744422808196E-3</v>
      </c>
      <c r="D46" s="3">
        <f t="shared" si="8"/>
        <v>5.4826297710513817E-3</v>
      </c>
      <c r="E46" s="2">
        <f t="shared" si="9"/>
        <v>0.99999999999999989</v>
      </c>
    </row>
    <row r="47" spans="1:5" x14ac:dyDescent="0.25">
      <c r="A47" s="3">
        <f t="shared" si="5"/>
        <v>2.0715237559178119</v>
      </c>
      <c r="B47" s="2">
        <f t="shared" si="6"/>
        <v>0.99381641948191612</v>
      </c>
      <c r="C47" s="3">
        <f t="shared" si="7"/>
        <v>6.1835805180837436E-3</v>
      </c>
      <c r="D47" s="3">
        <f t="shared" si="8"/>
        <v>6.2381179878375857E-3</v>
      </c>
      <c r="E47" s="2">
        <f t="shared" si="9"/>
        <v>0.99999999999999989</v>
      </c>
    </row>
    <row r="48" spans="1:5" x14ac:dyDescent="0.25">
      <c r="A48" s="3">
        <f t="shared" si="5"/>
        <v>2.2250999437137029</v>
      </c>
      <c r="B48" s="2">
        <f t="shared" si="6"/>
        <v>0.99272001446365599</v>
      </c>
      <c r="C48" s="3">
        <f t="shared" si="7"/>
        <v>7.2799855363438947E-3</v>
      </c>
      <c r="D48" s="3">
        <f t="shared" si="8"/>
        <v>7.139160269542034E-3</v>
      </c>
      <c r="E48" s="2">
        <f t="shared" si="9"/>
        <v>0.99999999999999989</v>
      </c>
    </row>
    <row r="49" spans="1:5" x14ac:dyDescent="0.25">
      <c r="A49" s="3">
        <f t="shared" si="5"/>
        <v>2.3863549408993885</v>
      </c>
      <c r="B49" s="2">
        <f t="shared" si="6"/>
        <v>0.99139454557622653</v>
      </c>
      <c r="C49" s="3">
        <f t="shared" si="7"/>
        <v>8.605454423773317E-3</v>
      </c>
      <c r="D49" s="3">
        <f t="shared" si="8"/>
        <v>8.2197073613981785E-3</v>
      </c>
      <c r="E49" s="2">
        <f t="shared" si="9"/>
        <v>0.99999999999999989</v>
      </c>
    </row>
    <row r="50" spans="1:5" x14ac:dyDescent="0.25">
      <c r="A50" s="3">
        <f t="shared" si="5"/>
        <v>2.5556726879443583</v>
      </c>
      <c r="B50" s="2">
        <f t="shared" si="6"/>
        <v>0.98978216736034297</v>
      </c>
      <c r="C50" s="3">
        <f t="shared" si="7"/>
        <v>1.0217832639656839E-2</v>
      </c>
      <c r="D50" s="3">
        <f t="shared" si="8"/>
        <v>9.5227951235099043E-3</v>
      </c>
      <c r="E50" s="2">
        <f t="shared" si="9"/>
        <v>0.99999999999999978</v>
      </c>
    </row>
    <row r="51" spans="1:5" x14ac:dyDescent="0.25">
      <c r="A51" s="3">
        <f t="shared" si="5"/>
        <v>2.7334563223415764</v>
      </c>
      <c r="B51" s="2">
        <f t="shared" si="6"/>
        <v>0.98780819820805621</v>
      </c>
      <c r="C51" s="3">
        <f t="shared" si="7"/>
        <v>1.2191801791943631E-2</v>
      </c>
      <c r="D51" s="3">
        <f t="shared" si="8"/>
        <v>1.1103210703165146E-2</v>
      </c>
      <c r="E51" s="2">
        <f t="shared" si="9"/>
        <v>0.99999999999999989</v>
      </c>
    </row>
    <row r="52" spans="1:5" x14ac:dyDescent="0.25">
      <c r="A52" s="3">
        <f t="shared" si="5"/>
        <v>2.9201291384586554</v>
      </c>
      <c r="B52" s="2">
        <f t="shared" si="6"/>
        <v>0.98537567034903195</v>
      </c>
      <c r="C52" s="3">
        <f t="shared" si="7"/>
        <v>1.4624329650967846E-2</v>
      </c>
      <c r="D52" s="3">
        <f t="shared" si="8"/>
        <v>1.3030969959217641E-2</v>
      </c>
      <c r="E52" s="2">
        <f t="shared" si="9"/>
        <v>0.99999999999999978</v>
      </c>
    </row>
    <row r="53" spans="1:5" x14ac:dyDescent="0.25">
      <c r="A53" s="3">
        <f t="shared" si="5"/>
        <v>3.1161355953815884</v>
      </c>
      <c r="B53" s="2">
        <f t="shared" si="6"/>
        <v>0.98235798741581537</v>
      </c>
      <c r="C53" s="3">
        <f t="shared" si="7"/>
        <v>1.7642012584184463E-2</v>
      </c>
      <c r="D53" s="3">
        <f t="shared" si="8"/>
        <v>1.5395834303576689E-2</v>
      </c>
      <c r="E53" s="2">
        <f t="shared" si="9"/>
        <v>0.99999999999999978</v>
      </c>
    </row>
    <row r="54" spans="1:5" x14ac:dyDescent="0.25">
      <c r="A54" s="3">
        <f t="shared" si="5"/>
        <v>3.3219423751506678</v>
      </c>
      <c r="B54" s="2">
        <f t="shared" si="6"/>
        <v>0.97858902111051838</v>
      </c>
      <c r="C54" s="3">
        <f t="shared" si="7"/>
        <v>2.1410978889481451E-2</v>
      </c>
      <c r="D54" s="3">
        <f t="shared" si="8"/>
        <v>1.8313129963579748E-2</v>
      </c>
      <c r="E54" s="2">
        <f t="shared" si="9"/>
        <v>0.99999999999999978</v>
      </c>
    </row>
    <row r="55" spans="1:5" x14ac:dyDescent="0.25">
      <c r="A55" s="3">
        <f t="shared" si="5"/>
        <v>3.5380394939082014</v>
      </c>
      <c r="B55" s="2">
        <f t="shared" si="6"/>
        <v>0.97384976540064028</v>
      </c>
      <c r="C55" s="3">
        <f t="shared" si="7"/>
        <v>2.6150234599359581E-2</v>
      </c>
      <c r="D55" s="3">
        <f t="shared" si="8"/>
        <v>2.1931137893586146E-2</v>
      </c>
      <c r="E55" s="2">
        <f t="shared" si="9"/>
        <v>0.99999999999999989</v>
      </c>
    </row>
    <row r="56" spans="1:5" x14ac:dyDescent="0.25">
      <c r="A56" s="3">
        <f t="shared" si="5"/>
        <v>3.7649414686036118</v>
      </c>
      <c r="B56" s="2">
        <f t="shared" si="6"/>
        <v>0.9678504205560593</v>
      </c>
      <c r="C56" s="3">
        <f t="shared" si="7"/>
        <v>3.2149579443940611E-2</v>
      </c>
      <c r="D56" s="3">
        <f t="shared" si="8"/>
        <v>2.6440249595158682E-2</v>
      </c>
      <c r="E56" s="2">
        <f t="shared" si="9"/>
        <v>0.99999999999999989</v>
      </c>
    </row>
    <row r="57" spans="1:5" x14ac:dyDescent="0.25">
      <c r="A57" s="3">
        <f t="shared" si="5"/>
        <v>4.0031885420337927</v>
      </c>
      <c r="B57" s="2">
        <f t="shared" si="6"/>
        <v>0.9602065409043935</v>
      </c>
      <c r="C57" s="3">
        <f t="shared" si="7"/>
        <v>3.9793459095606387E-2</v>
      </c>
      <c r="D57" s="3">
        <f t="shared" si="8"/>
        <v>3.2083834406074416E-2</v>
      </c>
      <c r="E57" s="2">
        <f t="shared" si="9"/>
        <v>0.99999999999999989</v>
      </c>
    </row>
    <row r="58" spans="1:5" x14ac:dyDescent="0.25">
      <c r="A58" s="3">
        <f t="shared" si="5"/>
        <v>4.2533479691354827</v>
      </c>
      <c r="B58" s="2">
        <f t="shared" si="6"/>
        <v>0.95040775955907486</v>
      </c>
      <c r="C58" s="3">
        <f t="shared" si="7"/>
        <v>4.9592240440925028E-2</v>
      </c>
      <c r="D58" s="3">
        <f t="shared" si="8"/>
        <v>3.9170146249717097E-2</v>
      </c>
      <c r="E58" s="2">
        <f t="shared" si="9"/>
        <v>0.99999999999999989</v>
      </c>
    </row>
    <row r="59" spans="1:5" x14ac:dyDescent="0.25">
      <c r="A59" s="3">
        <f t="shared" si="5"/>
        <v>4.5160153675922574</v>
      </c>
      <c r="B59" s="2">
        <f t="shared" si="6"/>
        <v>0.93777785530016755</v>
      </c>
      <c r="C59" s="3">
        <f t="shared" si="7"/>
        <v>6.2222144699832331E-2</v>
      </c>
      <c r="D59" s="3">
        <f t="shared" si="8"/>
        <v>4.8083257888533577E-2</v>
      </c>
      <c r="E59" s="2">
        <f t="shared" si="9"/>
        <v>0.99999999999999989</v>
      </c>
    </row>
    <row r="60" spans="1:5" x14ac:dyDescent="0.25">
      <c r="A60" s="3">
        <f t="shared" si="5"/>
        <v>4.7918161359718709</v>
      </c>
      <c r="B60" s="2">
        <f t="shared" si="6"/>
        <v>0.92142608908479073</v>
      </c>
      <c r="C60" s="3">
        <f t="shared" si="7"/>
        <v>7.8573910915209128E-2</v>
      </c>
      <c r="D60" s="3">
        <f t="shared" si="8"/>
        <v>5.9288327264085589E-2</v>
      </c>
      <c r="E60" s="2">
        <f t="shared" si="9"/>
        <v>0.99999999999999989</v>
      </c>
    </row>
    <row r="61" spans="1:5" x14ac:dyDescent="0.25">
      <c r="A61" s="3">
        <f t="shared" si="5"/>
        <v>5.0814069427704656</v>
      </c>
      <c r="B61" s="2">
        <f t="shared" si="6"/>
        <v>0.9001928632518551</v>
      </c>
      <c r="C61" s="3">
        <f t="shared" si="7"/>
        <v>9.9807136748144731E-2</v>
      </c>
      <c r="D61" s="3">
        <f t="shared" si="8"/>
        <v>7.3321477527782661E-2</v>
      </c>
      <c r="E61" s="2">
        <f t="shared" si="9"/>
        <v>0.99999999999999978</v>
      </c>
    </row>
    <row r="62" spans="1:5" x14ac:dyDescent="0.25">
      <c r="A62" s="3">
        <f t="shared" si="5"/>
        <v>5.38547728990899</v>
      </c>
      <c r="B62" s="2">
        <f t="shared" si="6"/>
        <v>0.87259973655999257</v>
      </c>
      <c r="C62" s="3">
        <f t="shared" si="7"/>
        <v>0.12740026344000727</v>
      </c>
      <c r="D62" s="3">
        <f t="shared" si="8"/>
        <v>9.0745865065533712E-2</v>
      </c>
      <c r="E62" s="2">
        <f t="shared" si="9"/>
        <v>0.99999999999999978</v>
      </c>
    </row>
    <row r="63" spans="1:5" x14ac:dyDescent="0.25">
      <c r="A63" s="3">
        <f t="shared" si="5"/>
        <v>5.7047511544044402</v>
      </c>
      <c r="B63" s="2">
        <f t="shared" si="6"/>
        <v>0.83682764272373711</v>
      </c>
      <c r="C63" s="3">
        <f t="shared" si="7"/>
        <v>0.16317235727626275</v>
      </c>
      <c r="D63" s="3">
        <f t="shared" si="8"/>
        <v>0.11204203605198398</v>
      </c>
      <c r="E63" s="2">
        <f t="shared" si="9"/>
        <v>0.99999999999999989</v>
      </c>
    </row>
    <row r="64" spans="1:5" x14ac:dyDescent="0.25">
      <c r="A64" s="3">
        <f t="shared" si="5"/>
        <v>6.0399887121246634</v>
      </c>
      <c r="B64" s="2">
        <f t="shared" si="6"/>
        <v>0.79077137724393864</v>
      </c>
      <c r="C64" s="3">
        <f t="shared" si="7"/>
        <v>0.20922862275606124</v>
      </c>
      <c r="D64" s="3">
        <f t="shared" si="8"/>
        <v>0.1373839667398942</v>
      </c>
      <c r="E64" s="2">
        <f t="shared" si="9"/>
        <v>0.99999999999999989</v>
      </c>
    </row>
    <row r="65" spans="1:5" x14ac:dyDescent="0.25">
      <c r="A65" s="3">
        <f t="shared" si="5"/>
        <v>6.3919881477308973</v>
      </c>
      <c r="B65" s="2">
        <f t="shared" si="6"/>
        <v>0.73225401337170271</v>
      </c>
      <c r="C65" s="3">
        <f t="shared" si="7"/>
        <v>0.26774598662829718</v>
      </c>
      <c r="D65" s="3">
        <f t="shared" si="8"/>
        <v>0.16624277755290695</v>
      </c>
      <c r="E65" s="2">
        <f t="shared" si="9"/>
        <v>0.99999999999999989</v>
      </c>
    </row>
    <row r="66" spans="1:5" x14ac:dyDescent="0.25">
      <c r="A66" s="3">
        <f t="shared" si="5"/>
        <v>6.7615875551174431</v>
      </c>
      <c r="B66" s="2">
        <f t="shared" si="6"/>
        <v>0.65952042502735253</v>
      </c>
      <c r="C66" s="3">
        <f t="shared" si="7"/>
        <v>0.3404795749726473</v>
      </c>
      <c r="D66" s="3">
        <f t="shared" si="8"/>
        <v>0.19679032728610854</v>
      </c>
      <c r="E66" s="2">
        <f t="shared" si="9"/>
        <v>0.99999999999999978</v>
      </c>
    </row>
    <row r="67" spans="1:5" x14ac:dyDescent="0.25">
      <c r="A67" s="3">
        <f t="shared" si="5"/>
        <v>7.1496669328733162</v>
      </c>
      <c r="B67" s="2">
        <f t="shared" si="6"/>
        <v>0.57211999942775382</v>
      </c>
      <c r="C67" s="3">
        <f t="shared" si="7"/>
        <v>0.42788000057224607</v>
      </c>
      <c r="D67" s="3">
        <f t="shared" si="8"/>
        <v>0.22521275442412006</v>
      </c>
      <c r="E67" s="2">
        <f t="shared" si="9"/>
        <v>0.99999999999999989</v>
      </c>
    </row>
    <row r="68" spans="1:5" x14ac:dyDescent="0.25">
      <c r="A68" s="3">
        <f t="shared" si="5"/>
        <v>7.5571502795169829</v>
      </c>
      <c r="B68" s="2">
        <f t="shared" si="6"/>
        <v>0.47213547421014557</v>
      </c>
      <c r="C68" s="3">
        <f t="shared" si="7"/>
        <v>0.52786452578985432</v>
      </c>
      <c r="D68" s="3">
        <f t="shared" si="8"/>
        <v>0.24537082568196841</v>
      </c>
      <c r="E68" s="2">
        <f t="shared" si="9"/>
        <v>0.99999999999999989</v>
      </c>
    </row>
    <row r="69" spans="1:5" x14ac:dyDescent="0.25">
      <c r="A69" s="3">
        <f t="shared" si="5"/>
        <v>7.9850077934928327</v>
      </c>
      <c r="B69" s="2">
        <f t="shared" si="6"/>
        <v>0.36530129118457511</v>
      </c>
      <c r="C69" s="3">
        <f t="shared" si="7"/>
        <v>0.63469870881542478</v>
      </c>
      <c r="D69" s="3">
        <f t="shared" si="8"/>
        <v>0.24969570367671667</v>
      </c>
      <c r="E69" s="2">
        <f t="shared" si="9"/>
        <v>0.99999999999999989</v>
      </c>
    </row>
    <row r="70" spans="1:5" x14ac:dyDescent="0.25">
      <c r="A70" s="3">
        <f t="shared" si="5"/>
        <v>8.4342581831674757</v>
      </c>
      <c r="B70" s="2">
        <f t="shared" si="6"/>
        <v>0.26097566525248406</v>
      </c>
      <c r="C70" s="3">
        <f t="shared" si="7"/>
        <v>0.73902433474751583</v>
      </c>
      <c r="D70" s="3">
        <f t="shared" si="8"/>
        <v>0.23222155913464199</v>
      </c>
      <c r="E70" s="2">
        <f t="shared" si="9"/>
        <v>0.99999999999999989</v>
      </c>
    </row>
    <row r="71" spans="1:5" x14ac:dyDescent="0.25">
      <c r="A71" s="3">
        <f t="shared" si="5"/>
        <v>8.905971092325851</v>
      </c>
      <c r="B71" s="2">
        <f t="shared" si="6"/>
        <v>0.16987453270494113</v>
      </c>
      <c r="C71" s="3">
        <f t="shared" si="7"/>
        <v>0.83012546729505876</v>
      </c>
      <c r="D71" s="3">
        <f t="shared" si="8"/>
        <v>0.19312834306375989</v>
      </c>
      <c r="E71" s="2">
        <f t="shared" si="9"/>
        <v>0.99999999999999989</v>
      </c>
    </row>
    <row r="72" spans="1:5" x14ac:dyDescent="0.25">
      <c r="A72" s="3">
        <f t="shared" si="5"/>
        <v>9.4012696469421453</v>
      </c>
      <c r="B72" s="2">
        <f t="shared" si="6"/>
        <v>9.9944790723208082E-2</v>
      </c>
      <c r="C72" s="3">
        <f t="shared" si="7"/>
        <v>0.90005520927679183</v>
      </c>
      <c r="D72" s="3">
        <f t="shared" si="8"/>
        <v>0.14118705037592399</v>
      </c>
      <c r="E72" s="2">
        <f t="shared" si="9"/>
        <v>0.99999999999999989</v>
      </c>
    </row>
    <row r="73" spans="1:5" x14ac:dyDescent="0.25">
      <c r="A73" s="3">
        <f t="shared" si="5"/>
        <v>9.9213331292892537</v>
      </c>
      <c r="B73" s="2">
        <f t="shared" si="6"/>
        <v>5.3110071124246282E-2</v>
      </c>
      <c r="C73" s="3">
        <f t="shared" si="7"/>
        <v>0.94688992887575363</v>
      </c>
      <c r="D73" s="3">
        <f t="shared" si="8"/>
        <v>9.0055774321225412E-2</v>
      </c>
      <c r="E73" s="2">
        <f t="shared" si="9"/>
        <v>0.99999999999999989</v>
      </c>
    </row>
    <row r="74" spans="1:5" x14ac:dyDescent="0.25">
      <c r="A74" s="3">
        <f t="shared" si="5"/>
        <v>10.467399785753717</v>
      </c>
      <c r="B74" s="2">
        <f t="shared" si="6"/>
        <v>2.5619709629942145E-2</v>
      </c>
      <c r="C74" s="3">
        <f t="shared" si="7"/>
        <v>0.9743802903700578</v>
      </c>
      <c r="D74" s="3">
        <f t="shared" si="8"/>
        <v>5.034250154054809E-2</v>
      </c>
      <c r="E74" s="2">
        <f t="shared" si="9"/>
        <v>1</v>
      </c>
    </row>
    <row r="75" spans="1:5" x14ac:dyDescent="0.25">
      <c r="A75" s="3">
        <f t="shared" si="5"/>
        <v>11.040769775041403</v>
      </c>
      <c r="B75" s="2">
        <f t="shared" si="6"/>
        <v>1.1291790006756666E-2</v>
      </c>
      <c r="C75" s="3">
        <f t="shared" si="7"/>
        <v>0.98870820999324327</v>
      </c>
      <c r="D75" s="3">
        <f t="shared" si="8"/>
        <v>2.4988959818049522E-2</v>
      </c>
      <c r="E75" s="2">
        <f t="shared" si="9"/>
        <v>0.99999999999999989</v>
      </c>
    </row>
    <row r="76" spans="1:5" x14ac:dyDescent="0.25">
      <c r="A76" s="3">
        <f t="shared" si="5"/>
        <v>11.642808263793473</v>
      </c>
      <c r="B76" s="2">
        <f t="shared" si="6"/>
        <v>4.5636623530592264E-3</v>
      </c>
      <c r="C76" s="3">
        <f t="shared" si="7"/>
        <v>0.99543633764694073</v>
      </c>
      <c r="D76" s="3">
        <f t="shared" si="8"/>
        <v>1.1175577275206763E-2</v>
      </c>
      <c r="E76" s="2">
        <f t="shared" si="9"/>
        <v>1</v>
      </c>
    </row>
    <row r="77" spans="1:5" x14ac:dyDescent="0.25">
      <c r="A77" s="3">
        <f t="shared" si="5"/>
        <v>12.274948676983147</v>
      </c>
      <c r="B77" s="2">
        <f t="shared" si="6"/>
        <v>1.6890676694141277E-3</v>
      </c>
      <c r="C77" s="3">
        <f t="shared" si="7"/>
        <v>0.99831093233058588</v>
      </c>
      <c r="D77" s="3">
        <f t="shared" si="8"/>
        <v>4.5473990013396347E-3</v>
      </c>
      <c r="E77" s="2">
        <f t="shared" si="9"/>
        <v>1</v>
      </c>
    </row>
    <row r="78" spans="1:5" x14ac:dyDescent="0.25">
      <c r="A78" s="3">
        <f t="shared" si="5"/>
        <v>12.938696110832305</v>
      </c>
      <c r="B78" s="2">
        <f t="shared" si="6"/>
        <v>5.6872586188224891E-4</v>
      </c>
      <c r="C78" s="3">
        <f t="shared" si="7"/>
        <v>0.99943127413811772</v>
      </c>
      <c r="D78" s="3">
        <f t="shared" si="8"/>
        <v>1.6879037874916293E-3</v>
      </c>
      <c r="E78" s="2">
        <f t="shared" si="9"/>
        <v>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Autokatalýza</vt:lpstr>
      <vt:lpstr>List3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2007-03-15T08:44:32Z</dcterms:created>
  <dcterms:modified xsi:type="dcterms:W3CDTF">2021-05-04T13:20:40Z</dcterms:modified>
</cp:coreProperties>
</file>