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2759_muni_cz/Documents/Výuka/Matematika_kolem_nas2021/"/>
    </mc:Choice>
  </mc:AlternateContent>
  <xr:revisionPtr revIDLastSave="40" documentId="8_{08495E3B-C1DA-4BCB-911B-3BB39E7EAEE8}" xr6:coauthVersionLast="46" xr6:coauthVersionMax="46" xr10:uidLastSave="{B8F05833-A6DF-4DA0-B7F1-E402580CFC08}"/>
  <bookViews>
    <workbookView xWindow="-110" yWindow="-110" windowWidth="19420" windowHeight="10540" activeTab="1" xr2:uid="{FD0AF705-2AFD-4304-BFD1-0FA270313D1B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  <c r="D5" i="2" s="1"/>
  <c r="L7" i="2"/>
  <c r="C6" i="2" s="1"/>
  <c r="D6" i="2"/>
  <c r="C5" i="2"/>
  <c r="C10" i="2" l="1"/>
  <c r="C11" i="2" s="1"/>
  <c r="C8" i="2"/>
  <c r="C9" i="2" s="1"/>
</calcChain>
</file>

<file path=xl/sharedStrings.xml><?xml version="1.0" encoding="utf-8"?>
<sst xmlns="http://schemas.openxmlformats.org/spreadsheetml/2006/main" count="19" uniqueCount="11">
  <si>
    <t>skutečnost</t>
  </si>
  <si>
    <t>POS</t>
  </si>
  <si>
    <t>NEG</t>
  </si>
  <si>
    <t>Test</t>
  </si>
  <si>
    <t>počet testovaných</t>
  </si>
  <si>
    <t>False positive</t>
  </si>
  <si>
    <t>False negative</t>
  </si>
  <si>
    <t>[%]</t>
  </si>
  <si>
    <t>prevalence POS</t>
  </si>
  <si>
    <t>NPV</t>
  </si>
  <si>
    <t>PPV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</si>
</sst>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9" fontId="1" fillId="2" borderId="0" xfId="0" applyNumberFormat="1" applyFont="1" applyFill="1"/>
    <xf numFmtId="9" fontId="1" fillId="0" borderId="0" xfId="0" applyNumberFormat="1" applyFont="1"/>
    <xf numFmtId="9" fontId="1" fillId="3" borderId="0" xfId="0" applyNumberFormat="1" applyFont="1" applyFill="1"/>
    <xf numFmtId="9" fontId="0" fillId="0" borderId="0" xfId="0" applyNumberFormat="1"/>
    <xf numFmtId="0" fontId="1" fillId="4" borderId="0" xfId="0" applyFont="1" applyFill="1"/>
    <xf numFmtId="9" fontId="1" fillId="4" borderId="0" xfId="0" applyNumberFormat="1" applyFont="1" applyFill="1"/>
    <xf numFmtId="2" fontId="1" fillId="0" borderId="0" xfId="0" applyNumberFormat="1" applyFont="1" applyAlignment="1">
      <alignment wrapText="1"/>
    </xf>
    <xf numFmtId="1" fontId="1" fillId="0" borderId="0" xfId="0" applyNumberFormat="1" applyFont="1" applyFill="1"/>
    <xf numFmtId="0" fontId="1" fillId="0" borderId="0" xfId="0" applyFont="1" applyAlignment="1">
      <alignment horizontal="right"/>
    </xf>
    <xf numFmtId="1" fontId="1" fillId="4" borderId="0" xfId="0" applyNumberFormat="1" applyFont="1" applyFill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Fale</a:t>
            </a:r>
            <a:r>
              <a:rPr lang="cs-CZ" sz="1800" b="1"/>
              <a:t>šná</a:t>
            </a:r>
            <a:r>
              <a:rPr lang="cs-CZ" sz="1800" b="1" baseline="0"/>
              <a:t> pozitivita a negativita testů</a:t>
            </a:r>
            <a:endParaRPr lang="cs-CZ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List2!$B$8</c:f>
              <c:strCache>
                <c:ptCount val="1"/>
                <c:pt idx="0">
                  <c:v>False positive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List2!$C$8</c:f>
              <c:numCache>
                <c:formatCode>0%</c:formatCode>
                <c:ptCount val="1"/>
                <c:pt idx="0">
                  <c:v>0.3012422360248449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3-4A3F-AD99-48E546A60DF2}"/>
            </c:ext>
          </c:extLst>
        </c:ser>
        <c:ser>
          <c:idx val="2"/>
          <c:order val="2"/>
          <c:tx>
            <c:strRef>
              <c:f>List2!$B$10</c:f>
              <c:strCache>
                <c:ptCount val="1"/>
                <c:pt idx="0">
                  <c:v>False negative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List2!$C$10</c:f>
              <c:numCache>
                <c:formatCode>0%</c:formatCode>
                <c:ptCount val="1"/>
                <c:pt idx="0">
                  <c:v>7.7495350278983261E-3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3-4A3F-AD99-48E546A60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8417936"/>
        <c:axId val="8784062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List2!$B$9</c15:sqref>
                        </c15:formulaRef>
                      </c:ext>
                    </c:extLst>
                    <c:strCache>
                      <c:ptCount val="1"/>
                      <c:pt idx="0">
                        <c:v>PPV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List2!$C$9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0.6987577639751551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53-4A3F-AD99-48E546A60DF2}"/>
                  </c:ext>
                </c:extLst>
              </c15:ser>
            </c15:filteredBarSeries>
          </c:ext>
        </c:extLst>
      </c:barChart>
      <c:catAx>
        <c:axId val="8784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8406288"/>
        <c:crosses val="autoZero"/>
        <c:auto val="1"/>
        <c:lblAlgn val="ctr"/>
        <c:lblOffset val="100"/>
        <c:noMultiLvlLbl val="0"/>
      </c:catAx>
      <c:valAx>
        <c:axId val="87840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84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G$3" horiz="1" max="100" page="10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7</xdr:row>
      <xdr:rowOff>323849</xdr:rowOff>
    </xdr:from>
    <xdr:to>
      <xdr:col>9</xdr:col>
      <xdr:colOff>558800</xdr:colOff>
      <xdr:row>22</xdr:row>
      <xdr:rowOff>80961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22</xdr:row>
          <xdr:rowOff>82550</xdr:rowOff>
        </xdr:from>
        <xdr:to>
          <xdr:col>9</xdr:col>
          <xdr:colOff>273050</xdr:colOff>
          <xdr:row>23</xdr:row>
          <xdr:rowOff>120650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E39F-1A73-4FCF-9FFB-CF381DDC2750}">
  <dimension ref="F2:G3"/>
  <sheetViews>
    <sheetView workbookViewId="0">
      <selection sqref="A1:D6"/>
    </sheetView>
  </sheetViews>
  <sheetFormatPr defaultRowHeight="14.5" x14ac:dyDescent="0.35"/>
  <cols>
    <col min="3" max="4" width="9.7265625" bestFit="1" customWidth="1"/>
    <col min="6" max="6" width="19.54296875" customWidth="1"/>
    <col min="7" max="7" width="21.81640625" customWidth="1"/>
  </cols>
  <sheetData>
    <row r="2" spans="6:7" ht="23.5" x14ac:dyDescent="0.55000000000000004">
      <c r="F2" s="1"/>
      <c r="G2" s="7"/>
    </row>
    <row r="3" spans="6:7" ht="23.5" x14ac:dyDescent="0.55000000000000004">
      <c r="F3" s="1"/>
      <c r="G3" s="8"/>
    </row>
  </sheetData>
  <pageMargins left="0.7" right="0.7" top="0.78740157499999996" bottom="0.78740157499999996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E48C-1230-4D5B-8BAD-0D61A2BDF154}">
  <dimension ref="A2:M11"/>
  <sheetViews>
    <sheetView tabSelected="1" topLeftCell="A3" workbookViewId="0">
      <selection activeCell="M8" sqref="M8"/>
    </sheetView>
  </sheetViews>
  <sheetFormatPr defaultRowHeight="14.5" x14ac:dyDescent="0.35"/>
  <cols>
    <col min="2" max="2" width="20.81640625" customWidth="1"/>
    <col min="3" max="3" width="16.26953125" bestFit="1" customWidth="1"/>
    <col min="4" max="4" width="12.453125" customWidth="1"/>
    <col min="6" max="6" width="24.54296875" customWidth="1"/>
    <col min="7" max="7" width="11.54296875" bestFit="1" customWidth="1"/>
  </cols>
  <sheetData>
    <row r="2" spans="1:13" ht="47" x14ac:dyDescent="0.55000000000000004">
      <c r="A2" s="1"/>
      <c r="B2" s="1"/>
      <c r="C2" s="13" t="s">
        <v>0</v>
      </c>
      <c r="D2" s="13"/>
      <c r="F2" s="9" t="s">
        <v>4</v>
      </c>
      <c r="G2" s="7">
        <v>100000</v>
      </c>
    </row>
    <row r="3" spans="1:13" ht="23.5" x14ac:dyDescent="0.55000000000000004">
      <c r="A3" s="1"/>
      <c r="B3" s="1"/>
      <c r="C3" s="1" t="s">
        <v>1</v>
      </c>
      <c r="D3" s="1" t="s">
        <v>2</v>
      </c>
      <c r="F3" s="1" t="s">
        <v>8</v>
      </c>
      <c r="G3" s="12">
        <v>3</v>
      </c>
      <c r="H3" s="1" t="s">
        <v>7</v>
      </c>
      <c r="J3" s="1"/>
      <c r="K3" s="1"/>
      <c r="L3" s="13" t="s">
        <v>0</v>
      </c>
      <c r="M3" s="13"/>
    </row>
    <row r="4" spans="1:13" ht="23.5" x14ac:dyDescent="0.55000000000000004">
      <c r="A4" s="1"/>
      <c r="B4" s="1"/>
      <c r="C4" s="1"/>
      <c r="D4" s="1"/>
      <c r="J4" s="1"/>
      <c r="K4" s="1"/>
      <c r="L4" s="1" t="s">
        <v>1</v>
      </c>
      <c r="M4" s="1" t="s">
        <v>2</v>
      </c>
    </row>
    <row r="5" spans="1:13" ht="23.5" x14ac:dyDescent="0.55000000000000004">
      <c r="A5" s="1"/>
      <c r="B5" s="11" t="s">
        <v>1</v>
      </c>
      <c r="C5" s="10">
        <f>$G$2*$G$3*List2!L6/100</f>
        <v>2250</v>
      </c>
      <c r="D5" s="10">
        <f>$G$2*(100-$G$3)*List2!M6/100</f>
        <v>970.00000000000091</v>
      </c>
      <c r="J5" s="1"/>
      <c r="K5" s="1"/>
      <c r="L5" s="1"/>
      <c r="M5" s="1"/>
    </row>
    <row r="6" spans="1:13" ht="23.5" x14ac:dyDescent="0.55000000000000004">
      <c r="A6" s="2" t="s">
        <v>3</v>
      </c>
      <c r="B6" s="11" t="s">
        <v>2</v>
      </c>
      <c r="C6" s="10">
        <f>$G$2*$G$3*List2!L7/100</f>
        <v>750</v>
      </c>
      <c r="D6" s="10">
        <f>$G$2*(100-$G$3)*List2!M7/100</f>
        <v>96030</v>
      </c>
      <c r="J6" s="1"/>
      <c r="K6" s="1" t="s">
        <v>1</v>
      </c>
      <c r="L6" s="3">
        <v>0.75</v>
      </c>
      <c r="M6" s="4">
        <f>1-M7</f>
        <v>1.0000000000000009E-2</v>
      </c>
    </row>
    <row r="7" spans="1:13" ht="23.5" x14ac:dyDescent="0.55000000000000004">
      <c r="J7" s="2" t="s">
        <v>3</v>
      </c>
      <c r="K7" s="1" t="s">
        <v>2</v>
      </c>
      <c r="L7" s="4">
        <f>1-L6</f>
        <v>0.25</v>
      </c>
      <c r="M7" s="5">
        <v>0.99</v>
      </c>
    </row>
    <row r="8" spans="1:13" ht="25.5" customHeight="1" x14ac:dyDescent="0.55000000000000004">
      <c r="B8" s="1" t="s">
        <v>5</v>
      </c>
      <c r="C8" s="6">
        <f>D5/(C5+D5)</f>
        <v>0.3012422360248449</v>
      </c>
    </row>
    <row r="9" spans="1:13" x14ac:dyDescent="0.35">
      <c r="B9" t="s">
        <v>10</v>
      </c>
      <c r="C9" s="6">
        <f>1-C8</f>
        <v>0.6987577639751551</v>
      </c>
    </row>
    <row r="10" spans="1:13" ht="23.5" x14ac:dyDescent="0.55000000000000004">
      <c r="B10" s="1" t="s">
        <v>6</v>
      </c>
      <c r="C10" s="6">
        <f>C6/(C6+D6)</f>
        <v>7.7495350278983261E-3</v>
      </c>
    </row>
    <row r="11" spans="1:13" x14ac:dyDescent="0.35">
      <c r="B11" t="s">
        <v>9</v>
      </c>
      <c r="C11" s="6">
        <f>1-C10</f>
        <v>0.99225046497210168</v>
      </c>
    </row>
  </sheetData>
  <mergeCells count="2">
    <mergeCell ref="C2:D2"/>
    <mergeCell ref="L3:M3"/>
  </mergeCells>
  <pageMargins left="0.7" right="0.7" top="0.78740157499999996" bottom="0.78740157499999996" header="0.3" footer="0.3"/>
  <pageSetup paperSize="9" orientation="portrait" verticalDpi="0" r:id="rId1"/>
  <ignoredErrors>
    <ignoredError sqref="C1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6350</xdr:colOff>
                    <xdr:row>22</xdr:row>
                    <xdr:rowOff>82550</xdr:rowOff>
                  </from>
                  <to>
                    <xdr:col>9</xdr:col>
                    <xdr:colOff>273050</xdr:colOff>
                    <xdr:row>23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Michal Bulant</cp:lastModifiedBy>
  <dcterms:created xsi:type="dcterms:W3CDTF">2021-03-10T15:21:09Z</dcterms:created>
  <dcterms:modified xsi:type="dcterms:W3CDTF">2021-03-20T09:52:58Z</dcterms:modified>
</cp:coreProperties>
</file>