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17496" windowHeight="8472"/>
  </bookViews>
  <sheets>
    <sheet name="List1" sheetId="1" r:id="rId1"/>
  </sheets>
  <definedNames>
    <definedName name="solver_adj" localSheetId="0" hidden="1">List1!$I$37,List1!$K$37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List1!$K$47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F50" i="1" l="1"/>
  <c r="F49" i="1"/>
  <c r="E45" i="1"/>
  <c r="E44" i="1"/>
  <c r="F27" i="1" l="1"/>
  <c r="A26" i="1" l="1"/>
  <c r="A27" i="1"/>
  <c r="E27" i="1"/>
  <c r="E26" i="1"/>
  <c r="C27" i="1"/>
  <c r="C26" i="1"/>
  <c r="F26" i="1"/>
  <c r="H27" i="1" l="1"/>
  <c r="J27" i="1" s="1"/>
  <c r="K27" i="1" s="1"/>
  <c r="H26" i="1"/>
  <c r="J26" i="1" s="1"/>
  <c r="K26" i="1" s="1"/>
  <c r="K29" i="1" l="1"/>
</calcChain>
</file>

<file path=xl/comments1.xml><?xml version="1.0" encoding="utf-8"?>
<comments xmlns="http://schemas.openxmlformats.org/spreadsheetml/2006/main">
  <authors>
    <author>Student</author>
  </authors>
  <commentList>
    <comment ref="A17" authorId="0">
      <text>
        <r>
          <rPr>
            <b/>
            <sz val="9"/>
            <color indexed="81"/>
            <rFont val="Tahoma"/>
            <family val="2"/>
            <charset val="238"/>
          </rPr>
          <t>Student:</t>
        </r>
        <r>
          <rPr>
            <sz val="9"/>
            <color indexed="81"/>
            <rFont val="Tahoma"/>
            <family val="2"/>
            <charset val="238"/>
          </rPr>
          <t xml:space="preserve">
jsou třeba minimálně dvě měření. Pokud bychom chtěli výsledky zpřesnit provedeme další měření za konstantní konc. A0</t>
        </r>
      </text>
    </comment>
    <comment ref="I19" authorId="0">
      <text>
        <r>
          <rPr>
            <b/>
            <sz val="9"/>
            <color indexed="81"/>
            <rFont val="Tahoma"/>
            <family val="2"/>
            <charset val="238"/>
          </rPr>
          <t>Student:</t>
        </r>
        <r>
          <rPr>
            <sz val="9"/>
            <color indexed="81"/>
            <rFont val="Tahoma"/>
            <family val="2"/>
            <charset val="238"/>
          </rPr>
          <t xml:space="preserve">
počáteční odhad
</t>
        </r>
      </text>
    </comment>
    <comment ref="K19" authorId="0">
      <text>
        <r>
          <rPr>
            <b/>
            <sz val="9"/>
            <color indexed="81"/>
            <rFont val="Tahoma"/>
            <family val="2"/>
            <charset val="238"/>
          </rPr>
          <t>Student:</t>
        </r>
        <r>
          <rPr>
            <sz val="9"/>
            <color indexed="81"/>
            <rFont val="Tahoma"/>
            <family val="2"/>
            <charset val="238"/>
          </rPr>
          <t xml:space="preserve">
počáteční odhad
</t>
        </r>
      </text>
    </comment>
    <comment ref="A35" authorId="0">
      <text>
        <r>
          <rPr>
            <b/>
            <sz val="9"/>
            <color indexed="81"/>
            <rFont val="Tahoma"/>
            <family val="2"/>
            <charset val="238"/>
          </rPr>
          <t>Student:</t>
        </r>
        <r>
          <rPr>
            <sz val="9"/>
            <color indexed="81"/>
            <rFont val="Tahoma"/>
            <family val="2"/>
            <charset val="238"/>
          </rPr>
          <t xml:space="preserve">
jsou třeba minimálně dvě měření. Pokud bychom chtěli výsledky zpřesnit provedeme další měření za konstantní konc. A0</t>
        </r>
      </text>
    </comment>
    <comment ref="I37" authorId="0">
      <text>
        <r>
          <rPr>
            <b/>
            <sz val="9"/>
            <color indexed="81"/>
            <rFont val="Tahoma"/>
            <family val="2"/>
            <charset val="238"/>
          </rPr>
          <t>Student:</t>
        </r>
        <r>
          <rPr>
            <sz val="9"/>
            <color indexed="81"/>
            <rFont val="Tahoma"/>
            <family val="2"/>
            <charset val="238"/>
          </rPr>
          <t xml:space="preserve">
počáteční odhad
</t>
        </r>
      </text>
    </comment>
    <comment ref="K37" authorId="0">
      <text>
        <r>
          <rPr>
            <b/>
            <sz val="9"/>
            <color indexed="81"/>
            <rFont val="Tahoma"/>
            <family val="2"/>
            <charset val="238"/>
          </rPr>
          <t>Student:</t>
        </r>
        <r>
          <rPr>
            <sz val="9"/>
            <color indexed="81"/>
            <rFont val="Tahoma"/>
            <family val="2"/>
            <charset val="238"/>
          </rPr>
          <t xml:space="preserve">
počáteční odhad
</t>
        </r>
      </text>
    </comment>
    <comment ref="O57" authorId="0">
      <text>
        <r>
          <rPr>
            <b/>
            <sz val="9"/>
            <color indexed="81"/>
            <rFont val="Tahoma"/>
            <family val="2"/>
            <charset val="238"/>
          </rPr>
          <t>Student:</t>
        </r>
        <r>
          <rPr>
            <sz val="9"/>
            <color indexed="81"/>
            <rFont val="Tahoma"/>
            <family val="2"/>
            <charset val="238"/>
          </rPr>
          <t xml:space="preserve">
doplňte z rozměrové analýzy</t>
        </r>
      </text>
    </comment>
  </commentList>
</comments>
</file>

<file path=xl/sharedStrings.xml><?xml version="1.0" encoding="utf-8"?>
<sst xmlns="http://schemas.openxmlformats.org/spreadsheetml/2006/main" count="104" uniqueCount="65">
  <si>
    <t>A0</t>
  </si>
  <si>
    <t>B0</t>
  </si>
  <si>
    <t>v0</t>
  </si>
  <si>
    <t xml:space="preserve"> +</t>
  </si>
  <si>
    <t>=</t>
  </si>
  <si>
    <t xml:space="preserve"> =</t>
  </si>
  <si>
    <t>rozdíl</t>
  </si>
  <si>
    <t>rozdíl**2</t>
  </si>
  <si>
    <t>suma=</t>
  </si>
  <si>
    <t>ln(v0)</t>
  </si>
  <si>
    <t>konst=</t>
  </si>
  <si>
    <t>další měření</t>
  </si>
  <si>
    <t>…</t>
  </si>
  <si>
    <t>Úkol</t>
  </si>
  <si>
    <t xml:space="preserve">Určete rychlostní konstantu reakce: </t>
  </si>
  <si>
    <t>Teorie</t>
  </si>
  <si>
    <t>Postup</t>
  </si>
  <si>
    <t xml:space="preserve">  A + B --&gt; P</t>
  </si>
  <si>
    <t>viz příklad</t>
  </si>
  <si>
    <t>tedy:</t>
  </si>
  <si>
    <r>
      <t>n=</t>
    </r>
    <r>
      <rPr>
        <sz val="11"/>
        <color theme="1"/>
        <rFont val="Symbol"/>
        <family val="1"/>
        <charset val="2"/>
      </rPr>
      <t>a</t>
    </r>
  </si>
  <si>
    <r>
      <t>m=</t>
    </r>
    <r>
      <rPr>
        <sz val="11"/>
        <color theme="1"/>
        <rFont val="Symbol"/>
        <family val="1"/>
        <charset val="2"/>
      </rPr>
      <t>b</t>
    </r>
  </si>
  <si>
    <t>Pro sledovanou reakci  platí:</t>
  </si>
  <si>
    <t>indexy 0 pro situaci na počátku reace jsou vynechány</t>
  </si>
  <si>
    <t>studijní materiál:</t>
  </si>
  <si>
    <t xml:space="preserve">video </t>
  </si>
  <si>
    <t>Chemical Kinetics: Method of Initial Rates Example - YouTube</t>
  </si>
  <si>
    <t xml:space="preserve">K dispozici máme z eperimentu počáteční rychlosti rychlosti reakce pro různé počáteční koncentrace reaktantů (zeleně podbarveno v následujících tabulkách. </t>
  </si>
  <si>
    <t>v příkladu jsou pro řády použity jiné symboly:</t>
  </si>
  <si>
    <t>Nejprve vyhodnotíme experimenty ve kterých je konstnatní koncentrace A.</t>
  </si>
  <si>
    <t xml:space="preserve">Použijte metodu počátečních rychlosti. Dolní indexy 0 budou pro stručnost vynechávány. </t>
  </si>
  <si>
    <t>vztah</t>
  </si>
  <si>
    <t xml:space="preserve">přejde na </t>
  </si>
  <si>
    <t>po zlogaritmování:</t>
  </si>
  <si>
    <t>m=</t>
  </si>
  <si>
    <t>m</t>
  </si>
  <si>
    <t xml:space="preserve"> ln(B)</t>
  </si>
  <si>
    <t>tím získáme výraz:</t>
  </si>
  <si>
    <t>do následujících řádků zapíšeme stejný výraz po doplnění číselných hodnot z experimentu s použitím zvolených odhadů.</t>
  </si>
  <si>
    <t>spočítáme čemu je rovna pravá strana rovnice s použitím odhadů.</t>
  </si>
  <si>
    <t>prava strana</t>
  </si>
  <si>
    <t>ln(v)</t>
  </si>
  <si>
    <t>ln(B)</t>
  </si>
  <si>
    <t>Pomocí nástroje "Řešitel"  vyhledáme optimální hodnoty odhadů tak, aby suma kvadrátů rozdílů mezi pravými stranami a eperimentální hodnotou ln(v) byla minimální.</t>
  </si>
  <si>
    <t>Exp. hodnoty zlogaritmujeme a zvolíme si odhady:</t>
  </si>
  <si>
    <t>Nyní vyhodnotíme experimenty ve kterých je konstnatní koncentrace B.</t>
  </si>
  <si>
    <t xml:space="preserve"> ln(A)</t>
  </si>
  <si>
    <t>ln(A)</t>
  </si>
  <si>
    <t>Výsledné řády zapíšeme do tabulky zde:</t>
  </si>
  <si>
    <t>n=</t>
  </si>
  <si>
    <t>konst´=</t>
  </si>
  <si>
    <t>ln(konst)=</t>
  </si>
  <si>
    <t>ln(konst´)=</t>
  </si>
  <si>
    <t>Eperiment 2:</t>
  </si>
  <si>
    <t>Eperiment 1:</t>
  </si>
  <si>
    <t>k</t>
  </si>
  <si>
    <t>Pro každý experment dopošítáme hodnoty konstanty k a určime jejich průměr:</t>
  </si>
  <si>
    <t>Průměr:</t>
  </si>
  <si>
    <t>n</t>
  </si>
  <si>
    <t>ln(konst)</t>
  </si>
  <si>
    <t>ln(konst´)</t>
  </si>
  <si>
    <t>koncentrace jsou v mol l-1</t>
  </si>
  <si>
    <t>jednotka</t>
  </si>
  <si>
    <t>výsledný průměr: k=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</si>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</sst>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u/>
      <sz val="12"/>
      <name val="Arial CE"/>
      <family val="2"/>
      <charset val="238"/>
    </font>
    <font>
      <sz val="11"/>
      <color theme="1"/>
      <name val="Symbol"/>
      <family val="1"/>
      <charset val="2"/>
    </font>
    <font>
      <u/>
      <sz val="11"/>
      <color theme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3" borderId="0" xfId="0" applyFill="1"/>
    <xf numFmtId="0" fontId="0" fillId="0" borderId="2" xfId="0" applyBorder="1"/>
    <xf numFmtId="0" fontId="0" fillId="0" borderId="0" xfId="0" applyBorder="1"/>
    <xf numFmtId="0" fontId="0" fillId="0" borderId="6" xfId="0" applyBorder="1"/>
    <xf numFmtId="11" fontId="0" fillId="0" borderId="0" xfId="0" applyNumberFormat="1"/>
    <xf numFmtId="11" fontId="0" fillId="3" borderId="0" xfId="0" applyNumberFormat="1" applyFill="1"/>
    <xf numFmtId="0" fontId="5" fillId="0" borderId="0" xfId="1"/>
    <xf numFmtId="0" fontId="0" fillId="3" borderId="9" xfId="0" applyFill="1" applyBorder="1"/>
    <xf numFmtId="0" fontId="0" fillId="0" borderId="10" xfId="0" applyBorder="1"/>
    <xf numFmtId="0" fontId="0" fillId="3" borderId="11" xfId="0" applyFill="1" applyBorder="1"/>
    <xf numFmtId="0" fontId="0" fillId="4" borderId="0" xfId="0" applyFill="1"/>
    <xf numFmtId="0" fontId="8" fillId="3" borderId="0" xfId="0" applyFont="1" applyFill="1"/>
    <xf numFmtId="0" fontId="0" fillId="4" borderId="3" xfId="0" applyFill="1" applyBorder="1"/>
    <xf numFmtId="0" fontId="0" fillId="4" borderId="5" xfId="0" applyFill="1" applyBorder="1"/>
    <xf numFmtId="0" fontId="0" fillId="0" borderId="7" xfId="0" applyBorder="1"/>
    <xf numFmtId="0" fontId="0" fillId="4" borderId="8" xfId="0" applyFill="1" applyBorder="1"/>
    <xf numFmtId="0" fontId="0" fillId="4" borderId="12" xfId="0" applyFill="1" applyBorder="1"/>
    <xf numFmtId="0" fontId="0" fillId="4" borderId="13" xfId="0" applyFill="1" applyBorder="1"/>
    <xf numFmtId="0" fontId="0" fillId="4" borderId="14" xfId="0" applyFill="1" applyBorder="1"/>
    <xf numFmtId="0" fontId="0" fillId="4" borderId="1" xfId="0" applyFill="1" applyBorder="1"/>
    <xf numFmtId="0" fontId="0" fillId="4" borderId="4" xfId="0" applyFill="1" applyBorder="1"/>
    <xf numFmtId="0" fontId="1" fillId="4" borderId="0" xfId="0" applyFont="1" applyFill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512752</xdr:colOff>
      <xdr:row>0</xdr:row>
      <xdr:rowOff>167640</xdr:rowOff>
    </xdr:from>
    <xdr:to>
      <xdr:col>23</xdr:col>
      <xdr:colOff>349757</xdr:colOff>
      <xdr:row>41</xdr:row>
      <xdr:rowOff>91440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7152" y="167640"/>
          <a:ext cx="5323405" cy="7482840"/>
        </a:xfrm>
        <a:prstGeom prst="rect">
          <a:avLst/>
        </a:prstGeom>
      </xdr:spPr>
    </xdr:pic>
    <xdr:clientData/>
  </xdr:twoCellAnchor>
  <xdr:oneCellAnchor>
    <xdr:from>
      <xdr:col>3</xdr:col>
      <xdr:colOff>403860</xdr:colOff>
      <xdr:row>5</xdr:row>
      <xdr:rowOff>102870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ovéPole 4"/>
            <xdr:cNvSpPr txBox="1"/>
          </xdr:nvSpPr>
          <xdr:spPr>
            <a:xfrm>
              <a:off x="2232660" y="253365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𝑣</m:t>
                    </m:r>
                    <m:r>
                      <a:rPr lang="cs-CZ" sz="1100" b="0" i="1">
                        <a:latin typeface="Cambria Math"/>
                      </a:rPr>
                      <m:t>=</m:t>
                    </m:r>
                    <m:r>
                      <a:rPr lang="cs-CZ" sz="1100" b="0" i="1">
                        <a:latin typeface="Cambria Math"/>
                      </a:rPr>
                      <m:t>𝑘</m:t>
                    </m:r>
                    <m:sSup>
                      <m:sSupPr>
                        <m:ctrlPr>
                          <a:rPr lang="cs-CZ" sz="1100" b="0" i="1">
                            <a:latin typeface="Cambria Math"/>
                          </a:rPr>
                        </m:ctrlPr>
                      </m:sSupPr>
                      <m:e>
                        <m:r>
                          <a:rPr lang="cs-CZ" sz="1100" b="0" i="1">
                            <a:latin typeface="Cambria Math"/>
                          </a:rPr>
                          <m:t>𝐴</m:t>
                        </m:r>
                      </m:e>
                      <m:sup>
                        <m:r>
                          <a:rPr lang="cs-CZ" sz="1100" b="0" i="1">
                            <a:latin typeface="Cambria Math"/>
                          </a:rPr>
                          <m:t>𝑛</m:t>
                        </m:r>
                      </m:sup>
                    </m:sSup>
                    <m:sSup>
                      <m:sSupPr>
                        <m:ctrlPr>
                          <a:rPr lang="cs-CZ" sz="1100" b="0" i="1">
                            <a:latin typeface="Cambria Math"/>
                          </a:rPr>
                        </m:ctrlPr>
                      </m:sSupPr>
                      <m:e>
                        <m:r>
                          <a:rPr lang="cs-CZ" sz="1100" b="0" i="1">
                            <a:latin typeface="Cambria Math"/>
                          </a:rPr>
                          <m:t>𝐵</m:t>
                        </m:r>
                      </m:e>
                      <m:sup>
                        <m:r>
                          <a:rPr lang="cs-CZ" sz="1100" b="0" i="1">
                            <a:latin typeface="Cambria Math"/>
                          </a:rPr>
                          <m:t>𝑚</m:t>
                        </m:r>
                      </m:sup>
                    </m:sSup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5" name="TextovéPole 4"/>
            <xdr:cNvSpPr txBox="1"/>
          </xdr:nvSpPr>
          <xdr:spPr>
            <a:xfrm>
              <a:off x="2232660" y="253365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cs-CZ" sz="1100" b="0" i="0">
                  <a:latin typeface="Cambria Math"/>
                </a:rPr>
                <a:t>𝑣=𝑘𝐴^𝑛 𝐵^𝑚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7</xdr:col>
      <xdr:colOff>228600</xdr:colOff>
      <xdr:row>5</xdr:row>
      <xdr:rowOff>118110</xdr:rowOff>
    </xdr:from>
    <xdr:ext cx="30480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ovéPole 7"/>
            <xdr:cNvSpPr txBox="1"/>
          </xdr:nvSpPr>
          <xdr:spPr>
            <a:xfrm>
              <a:off x="4495800" y="2548890"/>
              <a:ext cx="30480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𝑙𝑛</m:t>
                    </m:r>
                    <m:d>
                      <m:dPr>
                        <m:ctrlPr>
                          <a:rPr lang="cs-CZ" sz="1100" b="0" i="1">
                            <a:latin typeface="Cambria Math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𝑣</m:t>
                            </m:r>
                          </m:e>
                          <m:sub/>
                        </m:sSub>
                      </m:e>
                    </m:d>
                    <m:r>
                      <a:rPr lang="cs-CZ" sz="1100" b="0" i="1">
                        <a:latin typeface="Cambria Math"/>
                      </a:rPr>
                      <m:t>=</m:t>
                    </m:r>
                    <m:sSub>
                      <m:sSubPr>
                        <m:ctrlPr>
                          <a:rPr lang="cs-CZ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𝑙𝑛</m:t>
                        </m:r>
                        <m:d>
                          <m:dPr>
                            <m:ctrlP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cs-CZ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cs-CZ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𝑘</m:t>
                                </m:r>
                              </m:e>
                              <m:sub/>
                            </m:sSub>
                          </m:e>
                        </m:d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+</m:t>
                        </m:r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𝑛</m:t>
                        </m:r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𝑙𝑛</m:t>
                        </m:r>
                        <m:d>
                          <m:dPr>
                            <m:ctrlP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𝐴</m:t>
                            </m:r>
                          </m:e>
                        </m:d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</m:t>
                        </m:r>
                      </m:e>
                      <m:sub/>
                    </m:sSub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+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𝑚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𝑙𝑛</m:t>
                    </m:r>
                    <m:d>
                      <m:d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𝐵</m:t>
                        </m:r>
                      </m:e>
                    </m:d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8" name="TextovéPole 7"/>
            <xdr:cNvSpPr txBox="1"/>
          </xdr:nvSpPr>
          <xdr:spPr>
            <a:xfrm>
              <a:off x="4495800" y="2548890"/>
              <a:ext cx="30480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cs-CZ" sz="1100" b="0" i="0">
                  <a:latin typeface="Cambria Math"/>
                </a:rPr>
                <a:t>𝑙𝑛(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𝑣_ )</a:t>
              </a:r>
              <a:r>
                <a:rPr lang="cs-CZ" sz="1100" b="0" i="0">
                  <a:latin typeface="Cambria Math"/>
                </a:rPr>
                <a:t>=〖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𝑙𝑛(𝑘_ )+𝑛 𝑙𝑛(𝐴)  〗_ +𝑚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𝑙𝑛(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𝐵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  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5</xdr:col>
      <xdr:colOff>38100</xdr:colOff>
      <xdr:row>13</xdr:row>
      <xdr:rowOff>160020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ovéPole 5"/>
            <xdr:cNvSpPr txBox="1"/>
          </xdr:nvSpPr>
          <xdr:spPr>
            <a:xfrm>
              <a:off x="3086100" y="255270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𝑣</m:t>
                    </m:r>
                    <m:r>
                      <a:rPr lang="cs-CZ" sz="1100" b="0" i="1">
                        <a:latin typeface="Cambria Math"/>
                      </a:rPr>
                      <m:t>=</m:t>
                    </m:r>
                    <m:r>
                      <a:rPr lang="cs-CZ" sz="1100" b="0" i="1">
                        <a:latin typeface="Cambria Math"/>
                      </a:rPr>
                      <m:t>𝑘</m:t>
                    </m:r>
                    <m:sSup>
                      <m:sSupPr>
                        <m:ctrlPr>
                          <a:rPr lang="cs-CZ" sz="1100" b="0" i="1">
                            <a:latin typeface="Cambria Math"/>
                          </a:rPr>
                        </m:ctrlPr>
                      </m:sSupPr>
                      <m:e>
                        <m:r>
                          <a:rPr lang="cs-CZ" sz="1100" b="0" i="1">
                            <a:latin typeface="Cambria Math"/>
                          </a:rPr>
                          <m:t>𝐴</m:t>
                        </m:r>
                      </m:e>
                      <m:sup>
                        <m:r>
                          <a:rPr lang="cs-CZ" sz="1100" b="0" i="1">
                            <a:latin typeface="Cambria Math"/>
                          </a:rPr>
                          <m:t>𝑛</m:t>
                        </m:r>
                      </m:sup>
                    </m:sSup>
                    <m:sSup>
                      <m:sSupPr>
                        <m:ctrlPr>
                          <a:rPr lang="cs-CZ" sz="1100" b="0" i="1">
                            <a:latin typeface="Cambria Math"/>
                          </a:rPr>
                        </m:ctrlPr>
                      </m:sSupPr>
                      <m:e>
                        <m:r>
                          <a:rPr lang="cs-CZ" sz="1100" b="0" i="1">
                            <a:latin typeface="Cambria Math"/>
                          </a:rPr>
                          <m:t>𝐵</m:t>
                        </m:r>
                      </m:e>
                      <m:sup>
                        <m:r>
                          <a:rPr lang="cs-CZ" sz="1100" b="0" i="1">
                            <a:latin typeface="Cambria Math"/>
                          </a:rPr>
                          <m:t>𝑚</m:t>
                        </m:r>
                      </m:sup>
                    </m:sSup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6" name="TextovéPole 5"/>
            <xdr:cNvSpPr txBox="1"/>
          </xdr:nvSpPr>
          <xdr:spPr>
            <a:xfrm>
              <a:off x="3086100" y="255270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cs-CZ" sz="1100" b="0" i="0">
                  <a:latin typeface="Cambria Math"/>
                </a:rPr>
                <a:t>𝑣=𝑘𝐴^𝑛 𝐵^𝑚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8</xdr:col>
      <xdr:colOff>426720</xdr:colOff>
      <xdr:row>13</xdr:row>
      <xdr:rowOff>152400</xdr:rowOff>
    </xdr:from>
    <xdr:ext cx="144018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ovéPole 6"/>
            <xdr:cNvSpPr txBox="1"/>
          </xdr:nvSpPr>
          <xdr:spPr>
            <a:xfrm>
              <a:off x="5478780" y="2545080"/>
              <a:ext cx="144018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𝑣</m:t>
                    </m:r>
                    <m:r>
                      <a:rPr lang="cs-CZ" sz="1100" b="0" i="1">
                        <a:latin typeface="Cambria Math"/>
                      </a:rPr>
                      <m:t>=</m:t>
                    </m:r>
                    <m:r>
                      <a:rPr lang="cs-CZ" sz="1100" b="0" i="1">
                        <a:latin typeface="Cambria Math"/>
                      </a:rPr>
                      <m:t>𝑘𝑜𝑛𝑠𝑡</m:t>
                    </m:r>
                    <m:sSup>
                      <m:sSupPr>
                        <m:ctrlPr>
                          <a:rPr lang="cs-CZ" sz="1100" b="0" i="1">
                            <a:latin typeface="Cambria Math"/>
                          </a:rPr>
                        </m:ctrlPr>
                      </m:sSupPr>
                      <m:e>
                        <m:r>
                          <a:rPr lang="cs-CZ" sz="1100" b="0" i="1">
                            <a:latin typeface="Cambria Math"/>
                          </a:rPr>
                          <m:t>𝐵</m:t>
                        </m:r>
                      </m:e>
                      <m:sup>
                        <m:r>
                          <a:rPr lang="cs-CZ" sz="1100" b="0" i="1">
                            <a:latin typeface="Cambria Math"/>
                          </a:rPr>
                          <m:t>𝑚</m:t>
                        </m:r>
                      </m:sup>
                    </m:sSup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7" name="TextovéPole 6"/>
            <xdr:cNvSpPr txBox="1"/>
          </xdr:nvSpPr>
          <xdr:spPr>
            <a:xfrm>
              <a:off x="5478780" y="2545080"/>
              <a:ext cx="144018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cs-CZ" sz="1100" b="0" i="0">
                  <a:latin typeface="Cambria Math"/>
                </a:rPr>
                <a:t>𝑣=𝑘𝑜𝑛𝑠𝑡𝐵^𝑚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8</xdr:col>
      <xdr:colOff>548640</xdr:colOff>
      <xdr:row>15</xdr:row>
      <xdr:rowOff>41910</xdr:rowOff>
    </xdr:from>
    <xdr:ext cx="30480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ovéPole 8"/>
            <xdr:cNvSpPr txBox="1"/>
          </xdr:nvSpPr>
          <xdr:spPr>
            <a:xfrm>
              <a:off x="5600700" y="2800350"/>
              <a:ext cx="30480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𝑙𝑛</m:t>
                    </m:r>
                    <m:d>
                      <m:dPr>
                        <m:ctrlPr>
                          <a:rPr lang="cs-CZ" sz="1100" b="0" i="1">
                            <a:latin typeface="Cambria Math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𝑣</m:t>
                            </m:r>
                          </m:e>
                          <m:sub/>
                        </m:sSub>
                      </m:e>
                    </m:d>
                    <m:r>
                      <a:rPr lang="cs-CZ" sz="1100" b="0" i="1">
                        <a:latin typeface="Cambria Math"/>
                      </a:rPr>
                      <m:t>=</m:t>
                    </m:r>
                    <m:sSub>
                      <m:sSubPr>
                        <m:ctrlPr>
                          <a:rPr lang="cs-CZ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𝑙𝑛</m:t>
                        </m:r>
                        <m:d>
                          <m:dPr>
                            <m:ctrlP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cs-CZ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cs-CZ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𝑘𝑜𝑛𝑠𝑡</m:t>
                                </m:r>
                              </m:e>
                              <m:sub/>
                            </m:sSub>
                          </m:e>
                        </m:d>
                      </m:e>
                      <m:sub/>
                    </m:sSub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+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𝑚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𝑙𝑛</m:t>
                    </m:r>
                    <m:d>
                      <m:d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𝐵</m:t>
                        </m:r>
                      </m:e>
                    </m:d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9" name="TextovéPole 8"/>
            <xdr:cNvSpPr txBox="1"/>
          </xdr:nvSpPr>
          <xdr:spPr>
            <a:xfrm>
              <a:off x="5600700" y="2800350"/>
              <a:ext cx="30480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cs-CZ" sz="1100" b="0" i="0">
                  <a:latin typeface="Cambria Math"/>
                </a:rPr>
                <a:t>𝑙𝑛(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𝑣_ )</a:t>
              </a:r>
              <a:r>
                <a:rPr lang="cs-CZ" sz="1100" b="0" i="0">
                  <a:latin typeface="Cambria Math"/>
                </a:rPr>
                <a:t>=〖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𝑙𝑛(〖𝑘𝑜𝑛𝑠𝑡〗_ )〗_ +𝑚 𝑙𝑛(𝐵)  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5</xdr:col>
      <xdr:colOff>38100</xdr:colOff>
      <xdr:row>31</xdr:row>
      <xdr:rowOff>160020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ovéPole 9"/>
            <xdr:cNvSpPr txBox="1"/>
          </xdr:nvSpPr>
          <xdr:spPr>
            <a:xfrm>
              <a:off x="3261360" y="255270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𝑣</m:t>
                    </m:r>
                    <m:r>
                      <a:rPr lang="cs-CZ" sz="1100" b="0" i="1">
                        <a:latin typeface="Cambria Math"/>
                      </a:rPr>
                      <m:t>=</m:t>
                    </m:r>
                    <m:r>
                      <a:rPr lang="cs-CZ" sz="1100" b="0" i="1">
                        <a:latin typeface="Cambria Math"/>
                      </a:rPr>
                      <m:t>𝑘</m:t>
                    </m:r>
                    <m:sSup>
                      <m:sSupPr>
                        <m:ctrlPr>
                          <a:rPr lang="cs-CZ" sz="1100" b="0" i="1">
                            <a:latin typeface="Cambria Math"/>
                          </a:rPr>
                        </m:ctrlPr>
                      </m:sSupPr>
                      <m:e>
                        <m:r>
                          <a:rPr lang="cs-CZ" sz="1100" b="0" i="1">
                            <a:latin typeface="Cambria Math"/>
                          </a:rPr>
                          <m:t>𝐴</m:t>
                        </m:r>
                      </m:e>
                      <m:sup>
                        <m:r>
                          <a:rPr lang="cs-CZ" sz="1100" b="0" i="1">
                            <a:latin typeface="Cambria Math"/>
                          </a:rPr>
                          <m:t>𝑛</m:t>
                        </m:r>
                      </m:sup>
                    </m:sSup>
                    <m:sSup>
                      <m:sSupPr>
                        <m:ctrlPr>
                          <a:rPr lang="cs-CZ" sz="1100" b="0" i="1">
                            <a:latin typeface="Cambria Math"/>
                          </a:rPr>
                        </m:ctrlPr>
                      </m:sSupPr>
                      <m:e>
                        <m:r>
                          <a:rPr lang="cs-CZ" sz="1100" b="0" i="1">
                            <a:latin typeface="Cambria Math"/>
                          </a:rPr>
                          <m:t>𝐵</m:t>
                        </m:r>
                      </m:e>
                      <m:sup>
                        <m:r>
                          <a:rPr lang="cs-CZ" sz="1100" b="0" i="1">
                            <a:latin typeface="Cambria Math"/>
                          </a:rPr>
                          <m:t>𝑚</m:t>
                        </m:r>
                      </m:sup>
                    </m:sSup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10" name="TextovéPole 9"/>
            <xdr:cNvSpPr txBox="1"/>
          </xdr:nvSpPr>
          <xdr:spPr>
            <a:xfrm>
              <a:off x="3261360" y="255270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cs-CZ" sz="1100" b="0" i="0">
                  <a:latin typeface="Cambria Math"/>
                </a:rPr>
                <a:t>𝑣=𝑘𝐴^𝑛 𝐵^𝑚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8</xdr:col>
      <xdr:colOff>426720</xdr:colOff>
      <xdr:row>31</xdr:row>
      <xdr:rowOff>152400</xdr:rowOff>
    </xdr:from>
    <xdr:ext cx="144018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ovéPole 10"/>
            <xdr:cNvSpPr txBox="1"/>
          </xdr:nvSpPr>
          <xdr:spPr>
            <a:xfrm>
              <a:off x="5478780" y="5867400"/>
              <a:ext cx="144018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𝑣</m:t>
                    </m:r>
                    <m:r>
                      <a:rPr lang="cs-CZ" sz="1100" b="0" i="1">
                        <a:latin typeface="Cambria Math"/>
                      </a:rPr>
                      <m:t>=</m:t>
                    </m:r>
                    <m:r>
                      <a:rPr lang="cs-CZ" sz="1100" b="0" i="1">
                        <a:latin typeface="Cambria Math"/>
                      </a:rPr>
                      <m:t>𝑘𝑜𝑛𝑠𝑡</m:t>
                    </m:r>
                    <m:r>
                      <a:rPr lang="cs-CZ" sz="1100" b="0" i="1">
                        <a:latin typeface="Cambria Math"/>
                      </a:rPr>
                      <m:t>´</m:t>
                    </m:r>
                    <m:sSup>
                      <m:sSupPr>
                        <m:ctrlPr>
                          <a:rPr lang="cs-CZ" sz="1100" b="0" i="1">
                            <a:latin typeface="Cambria Math"/>
                          </a:rPr>
                        </m:ctrlPr>
                      </m:sSupPr>
                      <m:e>
                        <m:r>
                          <a:rPr lang="cs-CZ" sz="1100" b="0" i="1">
                            <a:latin typeface="Cambria Math"/>
                          </a:rPr>
                          <m:t>𝐴</m:t>
                        </m:r>
                      </m:e>
                      <m:sup>
                        <m:r>
                          <a:rPr lang="cs-CZ" sz="1100" b="0" i="1">
                            <a:latin typeface="Cambria Math"/>
                          </a:rPr>
                          <m:t>𝑛</m:t>
                        </m:r>
                      </m:sup>
                    </m:sSup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11" name="TextovéPole 10"/>
            <xdr:cNvSpPr txBox="1"/>
          </xdr:nvSpPr>
          <xdr:spPr>
            <a:xfrm>
              <a:off x="5478780" y="5867400"/>
              <a:ext cx="144018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cs-CZ" sz="1100" b="0" i="0">
                  <a:latin typeface="Cambria Math"/>
                </a:rPr>
                <a:t>𝑣=𝑘𝑜𝑛𝑠𝑡´𝐴^𝑛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8</xdr:col>
      <xdr:colOff>548640</xdr:colOff>
      <xdr:row>33</xdr:row>
      <xdr:rowOff>41910</xdr:rowOff>
    </xdr:from>
    <xdr:ext cx="30480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ovéPole 11"/>
            <xdr:cNvSpPr txBox="1"/>
          </xdr:nvSpPr>
          <xdr:spPr>
            <a:xfrm>
              <a:off x="5600700" y="2800350"/>
              <a:ext cx="30480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𝑙𝑛</m:t>
                    </m:r>
                    <m:d>
                      <m:dPr>
                        <m:ctrlPr>
                          <a:rPr lang="cs-CZ" sz="1100" b="0" i="1">
                            <a:latin typeface="Cambria Math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𝑣</m:t>
                            </m:r>
                          </m:e>
                          <m:sub/>
                        </m:sSub>
                      </m:e>
                    </m:d>
                    <m:r>
                      <a:rPr lang="cs-CZ" sz="1100" b="0" i="1">
                        <a:latin typeface="Cambria Math"/>
                      </a:rPr>
                      <m:t>=</m:t>
                    </m:r>
                    <m:sSub>
                      <m:sSubPr>
                        <m:ctrlPr>
                          <a:rPr lang="cs-CZ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𝑙𝑛</m:t>
                        </m:r>
                        <m:d>
                          <m:dPr>
                            <m:ctrlP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cs-CZ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cs-CZ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𝑘𝑜𝑛𝑠𝑡</m:t>
                                </m:r>
                                <m:r>
                                  <a:rPr lang="cs-CZ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´</m:t>
                                </m:r>
                              </m:e>
                              <m:sub/>
                            </m:sSub>
                          </m:e>
                        </m:d>
                      </m:e>
                      <m:sub/>
                    </m:sSub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+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𝑛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𝑙𝑛</m:t>
                    </m:r>
                    <m:d>
                      <m:d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𝐴</m:t>
                        </m:r>
                      </m:e>
                    </m:d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12" name="TextovéPole 11"/>
            <xdr:cNvSpPr txBox="1"/>
          </xdr:nvSpPr>
          <xdr:spPr>
            <a:xfrm>
              <a:off x="5600700" y="2800350"/>
              <a:ext cx="30480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cs-CZ" sz="1100" b="0" i="0">
                  <a:latin typeface="Cambria Math"/>
                </a:rPr>
                <a:t>𝑙𝑛(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𝑣_ )</a:t>
              </a:r>
              <a:r>
                <a:rPr lang="cs-CZ" sz="1100" b="0" i="0">
                  <a:latin typeface="Cambria Math"/>
                </a:rPr>
                <a:t>=〖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𝑙𝑛(〖𝑘𝑜𝑛𝑠𝑡´〗_ )〗_ +𝑛 𝑙𝑛(𝐴)  </a:t>
              </a:r>
              <a:endParaRPr lang="cs-CZ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s://www.youtube.com/watch?v=thNq_AhtErQ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7"/>
  <sheetViews>
    <sheetView tabSelected="1" topLeftCell="A31" workbookViewId="0">
      <selection activeCell="N57" sqref="N57"/>
    </sheetView>
  </sheetViews>
  <sheetFormatPr defaultRowHeight="14.4" x14ac:dyDescent="0.3"/>
  <cols>
    <col min="1" max="1" width="11.44140625" customWidth="1"/>
  </cols>
  <sheetData>
    <row r="1" spans="1:14" x14ac:dyDescent="0.3">
      <c r="A1" s="3" t="s">
        <v>13</v>
      </c>
    </row>
    <row r="2" spans="1:14" ht="15.6" x14ac:dyDescent="0.3">
      <c r="A2" t="s">
        <v>14</v>
      </c>
      <c r="D2" s="4" t="s">
        <v>17</v>
      </c>
      <c r="H2" t="s">
        <v>18</v>
      </c>
    </row>
    <row r="4" spans="1:14" x14ac:dyDescent="0.3">
      <c r="A4" t="s">
        <v>27</v>
      </c>
    </row>
    <row r="5" spans="1:14" x14ac:dyDescent="0.3">
      <c r="A5" s="9"/>
      <c r="B5" s="10"/>
      <c r="C5" s="10"/>
      <c r="D5" s="10"/>
      <c r="E5" s="10"/>
    </row>
    <row r="6" spans="1:14" x14ac:dyDescent="0.3">
      <c r="A6" s="3" t="s">
        <v>15</v>
      </c>
    </row>
    <row r="7" spans="1:14" x14ac:dyDescent="0.3">
      <c r="A7" t="s">
        <v>22</v>
      </c>
      <c r="G7" t="s">
        <v>19</v>
      </c>
    </row>
    <row r="8" spans="1:14" x14ac:dyDescent="0.3">
      <c r="A8" t="s">
        <v>23</v>
      </c>
      <c r="I8" t="s">
        <v>28</v>
      </c>
      <c r="M8" t="s">
        <v>20</v>
      </c>
      <c r="N8" t="s">
        <v>21</v>
      </c>
    </row>
    <row r="9" spans="1:14" x14ac:dyDescent="0.3">
      <c r="I9" t="s">
        <v>61</v>
      </c>
    </row>
    <row r="10" spans="1:14" x14ac:dyDescent="0.3">
      <c r="A10" s="3" t="s">
        <v>16</v>
      </c>
    </row>
    <row r="11" spans="1:14" x14ac:dyDescent="0.3">
      <c r="A11" t="s">
        <v>30</v>
      </c>
    </row>
    <row r="13" spans="1:14" x14ac:dyDescent="0.3">
      <c r="A13" s="2" t="s">
        <v>29</v>
      </c>
    </row>
    <row r="14" spans="1:14" x14ac:dyDescent="0.3">
      <c r="A14" t="s">
        <v>2</v>
      </c>
      <c r="B14" t="s">
        <v>0</v>
      </c>
      <c r="C14" t="s">
        <v>1</v>
      </c>
    </row>
    <row r="15" spans="1:14" x14ac:dyDescent="0.3">
      <c r="A15" s="1">
        <v>4.2</v>
      </c>
      <c r="B15">
        <v>10</v>
      </c>
      <c r="C15" s="1">
        <v>3.36</v>
      </c>
      <c r="E15" t="s">
        <v>31</v>
      </c>
      <c r="H15" t="s">
        <v>32</v>
      </c>
    </row>
    <row r="16" spans="1:14" x14ac:dyDescent="0.3">
      <c r="A16" s="1">
        <v>36.799999999999997</v>
      </c>
      <c r="B16">
        <v>10</v>
      </c>
      <c r="C16" s="1">
        <v>29.4</v>
      </c>
      <c r="H16" t="s">
        <v>33</v>
      </c>
    </row>
    <row r="17" spans="1:18" x14ac:dyDescent="0.3">
      <c r="A17" s="1" t="s">
        <v>11</v>
      </c>
      <c r="B17">
        <v>10</v>
      </c>
      <c r="C17" s="1" t="s">
        <v>12</v>
      </c>
    </row>
    <row r="18" spans="1:18" s="5" customFormat="1" x14ac:dyDescent="0.3"/>
    <row r="19" spans="1:18" s="5" customFormat="1" x14ac:dyDescent="0.3">
      <c r="A19" s="5" t="s">
        <v>44</v>
      </c>
      <c r="G19"/>
      <c r="H19" t="s">
        <v>51</v>
      </c>
      <c r="I19" s="15">
        <v>0.22239452672641438</v>
      </c>
      <c r="J19" t="s">
        <v>34</v>
      </c>
      <c r="K19" s="15">
        <v>1.0006228294675881</v>
      </c>
    </row>
    <row r="20" spans="1:18" s="5" customFormat="1" ht="15" thickBot="1" x14ac:dyDescent="0.35">
      <c r="A20" s="5" t="s">
        <v>37</v>
      </c>
      <c r="G20"/>
      <c r="H20"/>
      <c r="I20"/>
      <c r="J20"/>
      <c r="K20"/>
    </row>
    <row r="21" spans="1:18" ht="15" thickBot="1" x14ac:dyDescent="0.35">
      <c r="A21" s="12" t="s">
        <v>9</v>
      </c>
      <c r="B21" s="13" t="s">
        <v>4</v>
      </c>
      <c r="C21" s="13" t="s">
        <v>59</v>
      </c>
      <c r="D21" s="13" t="s">
        <v>3</v>
      </c>
      <c r="E21" s="13" t="s">
        <v>35</v>
      </c>
      <c r="F21" s="14" t="s">
        <v>36</v>
      </c>
    </row>
    <row r="22" spans="1:18" s="5" customFormat="1" x14ac:dyDescent="0.3">
      <c r="A22" s="5" t="s">
        <v>38</v>
      </c>
    </row>
    <row r="23" spans="1:18" s="5" customFormat="1" x14ac:dyDescent="0.3">
      <c r="A23" s="5" t="s">
        <v>39</v>
      </c>
    </row>
    <row r="24" spans="1:18" s="5" customFormat="1" x14ac:dyDescent="0.3">
      <c r="A24" s="5" t="s">
        <v>43</v>
      </c>
    </row>
    <row r="25" spans="1:18" s="5" customFormat="1" ht="15" thickBot="1" x14ac:dyDescent="0.35">
      <c r="A25" s="16" t="s">
        <v>41</v>
      </c>
      <c r="F25" s="16" t="s">
        <v>42</v>
      </c>
      <c r="H25" s="5" t="s">
        <v>40</v>
      </c>
      <c r="J25" t="s">
        <v>6</v>
      </c>
      <c r="K25" t="s">
        <v>7</v>
      </c>
    </row>
    <row r="26" spans="1:18" x14ac:dyDescent="0.3">
      <c r="A26" s="21">
        <f>LN(A15)</f>
        <v>1.4350845252893227</v>
      </c>
      <c r="B26" s="2" t="s">
        <v>5</v>
      </c>
      <c r="C26" s="24">
        <f>I19</f>
        <v>0.22239452672641438</v>
      </c>
      <c r="D26" s="6" t="s">
        <v>3</v>
      </c>
      <c r="E26" s="6">
        <f>K19</f>
        <v>1.0006228294675881</v>
      </c>
      <c r="F26" s="17">
        <f>LN(C15)</f>
        <v>1.2119409739751128</v>
      </c>
      <c r="G26" t="s">
        <v>5</v>
      </c>
      <c r="H26" s="15">
        <f>C26+E26*F26</f>
        <v>1.4350903332530964</v>
      </c>
      <c r="I26" s="15"/>
      <c r="J26" s="15">
        <f>A26-H26</f>
        <v>-5.8079637736963008E-6</v>
      </c>
      <c r="K26" s="15">
        <f>J26*J26</f>
        <v>3.3732443196568575E-11</v>
      </c>
    </row>
    <row r="27" spans="1:18" x14ac:dyDescent="0.3">
      <c r="A27" s="22">
        <f>LN(A16)</f>
        <v>3.6054978451748854</v>
      </c>
      <c r="B27" s="2" t="s">
        <v>5</v>
      </c>
      <c r="C27" s="25">
        <f>I19</f>
        <v>0.22239452672641438</v>
      </c>
      <c r="D27" s="7" t="s">
        <v>3</v>
      </c>
      <c r="E27" s="7">
        <f>K19</f>
        <v>1.0006228294675881</v>
      </c>
      <c r="F27" s="18">
        <f>LN(C16)</f>
        <v>3.380994674344636</v>
      </c>
      <c r="G27" t="s">
        <v>5</v>
      </c>
      <c r="H27" s="15">
        <f>C27+E27*F27</f>
        <v>3.6054949841839905</v>
      </c>
      <c r="I27" s="15"/>
      <c r="J27" s="15">
        <f>A27-H27</f>
        <v>2.860990894859583E-6</v>
      </c>
      <c r="K27" s="15">
        <f>J27*J27</f>
        <v>8.1852689004694384E-12</v>
      </c>
    </row>
    <row r="28" spans="1:18" ht="15" thickBot="1" x14ac:dyDescent="0.35">
      <c r="A28" s="23" t="s">
        <v>12</v>
      </c>
      <c r="B28" s="2"/>
      <c r="C28" s="8"/>
      <c r="D28" s="19"/>
      <c r="E28" s="19"/>
      <c r="F28" s="20"/>
    </row>
    <row r="29" spans="1:18" x14ac:dyDescent="0.3">
      <c r="J29" s="5" t="s">
        <v>8</v>
      </c>
      <c r="K29" s="15">
        <f>SUM(K26:K27)</f>
        <v>4.1917712097038012E-11</v>
      </c>
      <c r="P29" s="2" t="s">
        <v>24</v>
      </c>
    </row>
    <row r="30" spans="1:18" x14ac:dyDescent="0.3">
      <c r="Q30" t="s">
        <v>25</v>
      </c>
      <c r="R30" s="11" t="s">
        <v>26</v>
      </c>
    </row>
    <row r="31" spans="1:18" x14ac:dyDescent="0.3">
      <c r="A31" s="2" t="s">
        <v>45</v>
      </c>
    </row>
    <row r="32" spans="1:18" x14ac:dyDescent="0.3">
      <c r="A32" t="s">
        <v>2</v>
      </c>
      <c r="B32" t="s">
        <v>0</v>
      </c>
      <c r="C32" t="s">
        <v>1</v>
      </c>
    </row>
    <row r="33" spans="1:14" x14ac:dyDescent="0.3">
      <c r="A33" s="1">
        <v>4.0599999999999996</v>
      </c>
      <c r="B33" s="1">
        <v>2.15</v>
      </c>
      <c r="C33" s="1">
        <v>15.1</v>
      </c>
      <c r="E33" t="s">
        <v>31</v>
      </c>
      <c r="H33" t="s">
        <v>32</v>
      </c>
    </row>
    <row r="34" spans="1:14" x14ac:dyDescent="0.3">
      <c r="A34" s="1">
        <v>12.1</v>
      </c>
      <c r="B34" s="1">
        <v>6.38</v>
      </c>
      <c r="C34" s="1">
        <v>15.1</v>
      </c>
      <c r="H34" t="s">
        <v>33</v>
      </c>
    </row>
    <row r="35" spans="1:14" x14ac:dyDescent="0.3">
      <c r="A35" s="1" t="s">
        <v>11</v>
      </c>
      <c r="C35" s="1" t="s">
        <v>12</v>
      </c>
    </row>
    <row r="36" spans="1:14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x14ac:dyDescent="0.3">
      <c r="A37" s="5" t="s">
        <v>44</v>
      </c>
      <c r="B37" s="5"/>
      <c r="C37" s="5"/>
      <c r="D37" s="5"/>
      <c r="E37" s="5"/>
      <c r="F37" s="5"/>
      <c r="H37" t="s">
        <v>52</v>
      </c>
      <c r="I37" s="15"/>
      <c r="J37" t="s">
        <v>49</v>
      </c>
      <c r="K37" s="15"/>
      <c r="L37" s="5"/>
      <c r="M37" s="5"/>
      <c r="N37" s="5"/>
    </row>
    <row r="38" spans="1:14" ht="15" thickBot="1" x14ac:dyDescent="0.35">
      <c r="A38" s="5" t="s">
        <v>37</v>
      </c>
      <c r="B38" s="5"/>
      <c r="C38" s="5"/>
      <c r="D38" s="5"/>
      <c r="E38" s="5"/>
      <c r="F38" s="5"/>
      <c r="L38" s="5"/>
      <c r="M38" s="5"/>
      <c r="N38" s="5"/>
    </row>
    <row r="39" spans="1:14" ht="15" thickBot="1" x14ac:dyDescent="0.35">
      <c r="A39" s="12" t="s">
        <v>9</v>
      </c>
      <c r="B39" s="13" t="s">
        <v>4</v>
      </c>
      <c r="C39" s="13" t="s">
        <v>60</v>
      </c>
      <c r="D39" s="13" t="s">
        <v>3</v>
      </c>
      <c r="E39" s="13" t="s">
        <v>58</v>
      </c>
      <c r="F39" s="14" t="s">
        <v>46</v>
      </c>
    </row>
    <row r="40" spans="1:14" x14ac:dyDescent="0.3">
      <c r="A40" s="5" t="s">
        <v>38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x14ac:dyDescent="0.3">
      <c r="A41" s="5" t="s">
        <v>39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x14ac:dyDescent="0.3">
      <c r="A42" s="5" t="s">
        <v>43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1:14" ht="15" thickBot="1" x14ac:dyDescent="0.35">
      <c r="A43" s="16" t="s">
        <v>41</v>
      </c>
      <c r="B43" s="5"/>
      <c r="C43" s="5"/>
      <c r="D43" s="5"/>
      <c r="E43" s="5"/>
      <c r="F43" s="16" t="s">
        <v>47</v>
      </c>
      <c r="G43" s="5"/>
      <c r="H43" s="5" t="s">
        <v>40</v>
      </c>
      <c r="I43" s="5"/>
      <c r="J43" t="s">
        <v>6</v>
      </c>
      <c r="K43" t="s">
        <v>7</v>
      </c>
      <c r="L43" s="5"/>
      <c r="M43" s="5"/>
      <c r="N43" s="5"/>
    </row>
    <row r="44" spans="1:14" ht="15" thickBot="1" x14ac:dyDescent="0.35">
      <c r="A44" s="21"/>
      <c r="B44" s="2" t="s">
        <v>5</v>
      </c>
      <c r="C44" s="24"/>
      <c r="D44" s="6" t="s">
        <v>3</v>
      </c>
      <c r="E44" s="6">
        <f>K37</f>
        <v>0</v>
      </c>
      <c r="F44" s="21"/>
      <c r="G44" t="s">
        <v>5</v>
      </c>
      <c r="H44" s="15"/>
      <c r="I44" s="15"/>
      <c r="J44" s="15"/>
      <c r="K44" s="15"/>
    </row>
    <row r="45" spans="1:14" x14ac:dyDescent="0.3">
      <c r="A45" s="21"/>
      <c r="B45" s="2" t="s">
        <v>5</v>
      </c>
      <c r="C45" s="25"/>
      <c r="D45" s="7" t="s">
        <v>3</v>
      </c>
      <c r="E45" s="7">
        <f>K37</f>
        <v>0</v>
      </c>
      <c r="F45" s="21"/>
      <c r="G45" t="s">
        <v>5</v>
      </c>
      <c r="H45" s="15"/>
      <c r="I45" s="15"/>
      <c r="J45" s="15"/>
      <c r="K45" s="15"/>
    </row>
    <row r="46" spans="1:14" ht="15" thickBot="1" x14ac:dyDescent="0.35">
      <c r="A46" s="23" t="s">
        <v>12</v>
      </c>
      <c r="B46" s="2"/>
      <c r="C46" s="8"/>
      <c r="D46" s="19"/>
      <c r="E46" s="19"/>
      <c r="F46" s="20"/>
    </row>
    <row r="47" spans="1:14" x14ac:dyDescent="0.3">
      <c r="J47" s="5" t="s">
        <v>8</v>
      </c>
      <c r="K47" s="15"/>
    </row>
    <row r="49" spans="1:15" x14ac:dyDescent="0.3">
      <c r="A49" t="s">
        <v>48</v>
      </c>
      <c r="E49" t="s">
        <v>34</v>
      </c>
      <c r="F49">
        <f>K19</f>
        <v>1.0006228294675881</v>
      </c>
      <c r="H49" t="s">
        <v>10</v>
      </c>
      <c r="I49" s="15"/>
    </row>
    <row r="50" spans="1:15" x14ac:dyDescent="0.3">
      <c r="E50" t="s">
        <v>49</v>
      </c>
      <c r="F50">
        <f>K37</f>
        <v>0</v>
      </c>
      <c r="H50" t="s">
        <v>50</v>
      </c>
      <c r="I50" s="15"/>
    </row>
    <row r="52" spans="1:15" x14ac:dyDescent="0.3">
      <c r="A52" t="s">
        <v>56</v>
      </c>
    </row>
    <row r="53" spans="1:15" x14ac:dyDescent="0.3">
      <c r="B53" t="s">
        <v>54</v>
      </c>
      <c r="D53" t="s">
        <v>55</v>
      </c>
      <c r="G53" t="s">
        <v>53</v>
      </c>
      <c r="I53" t="s">
        <v>55</v>
      </c>
    </row>
    <row r="54" spans="1:15" x14ac:dyDescent="0.3">
      <c r="D54" s="15"/>
      <c r="I54" s="15"/>
    </row>
    <row r="55" spans="1:15" x14ac:dyDescent="0.3">
      <c r="D55" s="15"/>
      <c r="I55" s="15"/>
    </row>
    <row r="56" spans="1:15" x14ac:dyDescent="0.3">
      <c r="D56" s="15" t="s">
        <v>12</v>
      </c>
      <c r="I56" s="15" t="s">
        <v>12</v>
      </c>
      <c r="L56" s="2"/>
      <c r="M56" s="2"/>
      <c r="N56" s="2"/>
      <c r="O56" s="2" t="s">
        <v>62</v>
      </c>
    </row>
    <row r="57" spans="1:15" x14ac:dyDescent="0.3">
      <c r="C57" t="s">
        <v>57</v>
      </c>
      <c r="D57" s="15"/>
      <c r="I57" s="15"/>
      <c r="L57" s="2" t="s">
        <v>63</v>
      </c>
      <c r="M57" s="2"/>
      <c r="N57" s="26"/>
      <c r="O57" s="26" t="s">
        <v>64</v>
      </c>
    </row>
  </sheetData>
  <hyperlinks>
    <hyperlink ref="R30" r:id="rId1" display="https://www.youtube.com/watch?v=thNq_AhtErQ"/>
  </hyperlinks>
  <pageMargins left="0.7" right="0.7" top="0.78740157499999996" bottom="0.78740157499999996" header="0.3" footer="0.3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sopousek</dc:creator>
  <cp:lastModifiedBy>Student</cp:lastModifiedBy>
  <dcterms:created xsi:type="dcterms:W3CDTF">2015-03-16T13:11:54Z</dcterms:created>
  <dcterms:modified xsi:type="dcterms:W3CDTF">2021-04-13T12:44:45Z</dcterms:modified>
</cp:coreProperties>
</file>