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yuka\C6320_Kinetika\C6320 Texty k přednášce a seminář\L06 Kineticka teorie\S06 Příklady na kinetiku plynů\"/>
    </mc:Choice>
  </mc:AlternateContent>
  <bookViews>
    <workbookView xWindow="240" yWindow="96" windowWidth="3792" windowHeight="11316"/>
  </bookViews>
  <sheets>
    <sheet name="Template" sheetId="2" r:id="rId1"/>
    <sheet name="Scan" sheetId="3" r:id="rId2"/>
  </sheets>
  <calcPr calcId="162913"/>
</workbook>
</file>

<file path=xl/calcChain.xml><?xml version="1.0" encoding="utf-8"?>
<calcChain xmlns="http://schemas.openxmlformats.org/spreadsheetml/2006/main">
  <c r="B19" i="2" l="1"/>
  <c r="B18" i="2"/>
  <c r="B17" i="2"/>
  <c r="E9" i="2" l="1"/>
  <c r="E7" i="2"/>
  <c r="E6" i="2"/>
  <c r="E5" i="2"/>
  <c r="C4" i="2"/>
</calcChain>
</file>

<file path=xl/comments1.xml><?xml version="1.0" encoding="utf-8"?>
<comments xmlns="http://schemas.openxmlformats.org/spreadsheetml/2006/main">
  <authors>
    <author>ucitel</author>
    <author>Jiří Sopoušek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38"/>
          </rPr>
          <t>ucitel:</t>
        </r>
        <r>
          <rPr>
            <sz val="9"/>
            <color indexed="81"/>
            <rFont val="Tahoma"/>
            <family val="2"/>
            <charset val="238"/>
          </rPr>
          <t xml:space="preserve">
J mol-1 K-1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  <charset val="238"/>
          </rPr>
          <t>ucitel:</t>
        </r>
        <r>
          <rPr>
            <sz val="9"/>
            <color indexed="81"/>
            <rFont val="Tahoma"/>
            <family val="2"/>
            <charset val="238"/>
          </rPr>
          <t xml:space="preserve">
stC
</t>
        </r>
      </text>
    </comment>
    <comment ref="D15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počet částic v m3</t>
        </r>
      </text>
    </comment>
  </commentList>
</comments>
</file>

<file path=xl/sharedStrings.xml><?xml version="1.0" encoding="utf-8"?>
<sst xmlns="http://schemas.openxmlformats.org/spreadsheetml/2006/main" count="28" uniqueCount="28">
  <si>
    <t>pi=</t>
  </si>
  <si>
    <t>M=</t>
  </si>
  <si>
    <t>NA=</t>
  </si>
  <si>
    <t>m=M/NA=</t>
  </si>
  <si>
    <t>R=</t>
  </si>
  <si>
    <t>k=R/NA=</t>
  </si>
  <si>
    <t>T=</t>
  </si>
  <si>
    <t xml:space="preserve"> =</t>
  </si>
  <si>
    <t>K</t>
  </si>
  <si>
    <t>kg</t>
  </si>
  <si>
    <t>pV=nRT</t>
  </si>
  <si>
    <t>c=n/V=p/(RT)</t>
  </si>
  <si>
    <t>cA=c*NA</t>
  </si>
  <si>
    <t>p=</t>
  </si>
  <si>
    <t>p /Pa</t>
  </si>
  <si>
    <t>c (mol m-3)</t>
  </si>
  <si>
    <t>dA=</t>
  </si>
  <si>
    <t>pm=</t>
  </si>
  <si>
    <t>m</t>
  </si>
  <si>
    <t>jmenovatel</t>
  </si>
  <si>
    <t>lambda A /m</t>
  </si>
  <si>
    <t>l /mm</t>
  </si>
  <si>
    <t>Spočtěte střední volnou dráhu molekul plynu pro argon na jeho tlaku</t>
  </si>
  <si>
    <t>Krok tlaku=</t>
  </si>
  <si>
    <t>Pa</t>
  </si>
  <si>
    <t>Expanze kroku</t>
  </si>
  <si>
    <t>Vztahy:</t>
  </si>
  <si>
    <t>cA  [m-3]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</si>
</sst>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3" fillId="0" borderId="0" xfId="0" applyFont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400"/>
              <a:t>Závislost volné dráhy v mm na tlaku</a:t>
            </a:r>
            <a:r>
              <a:rPr lang="en-US" sz="1400"/>
              <a:t> </a:t>
            </a:r>
            <a:r>
              <a:rPr lang="cs-CZ" sz="1400"/>
              <a:t>v Pa</a:t>
            </a:r>
            <a:endParaRPr lang="en-US" sz="14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Template!$G$15</c:f>
              <c:strCache>
                <c:ptCount val="1"/>
                <c:pt idx="0">
                  <c:v>lambda A /m</c:v>
                </c:pt>
              </c:strCache>
            </c:strRef>
          </c:tx>
          <c:xVal>
            <c:numRef>
              <c:f>Template!$B$16:$B$60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2.2000000000000002</c:v>
                </c:pt>
                <c:pt idx="3">
                  <c:v>3.6400000000000006</c:v>
                </c:pt>
              </c:numCache>
            </c:numRef>
          </c:xVal>
          <c:yVal>
            <c:numRef>
              <c:f>Template!$G$16:$G$60</c:f>
              <c:numCache>
                <c:formatCode>0.00E+00</c:formatCode>
                <c:ptCount val="4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D6-43CB-9232-F26DF8797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13792"/>
        <c:axId val="110912256"/>
      </c:scatterChart>
      <c:valAx>
        <c:axId val="11091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912256"/>
        <c:crosses val="autoZero"/>
        <c:crossBetween val="midCat"/>
      </c:valAx>
      <c:valAx>
        <c:axId val="1109122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10913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342899</xdr:colOff>
      <xdr:row>2</xdr:row>
      <xdr:rowOff>1</xdr:rowOff>
    </xdr:from>
    <xdr:to>
      <xdr:col>20</xdr:col>
      <xdr:colOff>276224</xdr:colOff>
      <xdr:row>29</xdr:row>
      <xdr:rowOff>150693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699" y="1"/>
          <a:ext cx="7248525" cy="529419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9</xdr:col>
      <xdr:colOff>356235</xdr:colOff>
      <xdr:row>4</xdr:row>
      <xdr:rowOff>96202</xdr:rowOff>
    </xdr:from>
    <xdr:to>
      <xdr:col>17</xdr:col>
      <xdr:colOff>51435</xdr:colOff>
      <xdr:row>18</xdr:row>
      <xdr:rowOff>172402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000000" cy="10000000"/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0000" cy="10000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0"/>
  <sheetViews>
    <sheetView tabSelected="1" workbookViewId="0">
      <selection activeCell="B20" sqref="B20:H38"/>
    </sheetView>
  </sheetViews>
  <sheetFormatPr defaultRowHeight="14.4" x14ac:dyDescent="0.3"/>
  <cols>
    <col min="7" max="7" width="12.6640625" customWidth="1"/>
  </cols>
  <sheetData>
    <row r="1" spans="1:8" x14ac:dyDescent="0.3">
      <c r="A1" s="2" t="s">
        <v>22</v>
      </c>
    </row>
    <row r="4" spans="1:8" x14ac:dyDescent="0.3">
      <c r="B4" t="s">
        <v>0</v>
      </c>
      <c r="C4">
        <f>PI()</f>
        <v>3.1415926535897931</v>
      </c>
      <c r="F4" t="s">
        <v>2</v>
      </c>
      <c r="G4" s="1">
        <v>6.0221413000000002E+23</v>
      </c>
    </row>
    <row r="5" spans="1:8" x14ac:dyDescent="0.3">
      <c r="B5" t="s">
        <v>1</v>
      </c>
      <c r="C5" s="3">
        <v>39.948</v>
      </c>
      <c r="D5" t="s">
        <v>3</v>
      </c>
      <c r="E5" s="1">
        <f>(C5/G4)/1000</f>
        <v>6.6335208707241723E-26</v>
      </c>
      <c r="F5" t="s">
        <v>9</v>
      </c>
    </row>
    <row r="6" spans="1:8" x14ac:dyDescent="0.3">
      <c r="B6" t="s">
        <v>4</v>
      </c>
      <c r="C6">
        <v>8.3144799999999996</v>
      </c>
      <c r="D6" t="s">
        <v>5</v>
      </c>
      <c r="E6" s="1">
        <f>C6/G4</f>
        <v>1.3806517625217461E-23</v>
      </c>
    </row>
    <row r="7" spans="1:8" x14ac:dyDescent="0.3">
      <c r="B7" t="s">
        <v>6</v>
      </c>
      <c r="C7" s="3">
        <v>0</v>
      </c>
      <c r="D7" t="s">
        <v>7</v>
      </c>
      <c r="E7">
        <f>273.15+C7</f>
        <v>273.14999999999998</v>
      </c>
      <c r="F7" t="s">
        <v>8</v>
      </c>
    </row>
    <row r="8" spans="1:8" x14ac:dyDescent="0.3">
      <c r="B8" t="s">
        <v>13</v>
      </c>
      <c r="C8" s="3">
        <v>101325</v>
      </c>
    </row>
    <row r="9" spans="1:8" x14ac:dyDescent="0.3">
      <c r="B9" t="s">
        <v>16</v>
      </c>
      <c r="C9">
        <v>384</v>
      </c>
      <c r="D9" t="s">
        <v>17</v>
      </c>
      <c r="E9">
        <f>C9*0.000000000001</f>
        <v>3.8400000000000002E-10</v>
      </c>
      <c r="F9" t="s">
        <v>18</v>
      </c>
    </row>
    <row r="11" spans="1:8" x14ac:dyDescent="0.3">
      <c r="A11" t="s">
        <v>26</v>
      </c>
      <c r="B11" t="s">
        <v>10</v>
      </c>
      <c r="D11" t="s">
        <v>23</v>
      </c>
      <c r="E11">
        <v>1</v>
      </c>
      <c r="F11" t="s">
        <v>24</v>
      </c>
    </row>
    <row r="12" spans="1:8" x14ac:dyDescent="0.3">
      <c r="B12" t="s">
        <v>11</v>
      </c>
      <c r="D12" t="s">
        <v>25</v>
      </c>
      <c r="F12">
        <v>1.2</v>
      </c>
    </row>
    <row r="13" spans="1:8" x14ac:dyDescent="0.3">
      <c r="B13" t="s">
        <v>12</v>
      </c>
    </row>
    <row r="15" spans="1:8" x14ac:dyDescent="0.3">
      <c r="B15" t="s">
        <v>14</v>
      </c>
      <c r="C15" t="s">
        <v>15</v>
      </c>
      <c r="D15" t="s">
        <v>27</v>
      </c>
      <c r="E15" t="s">
        <v>19</v>
      </c>
      <c r="G15" t="s">
        <v>20</v>
      </c>
      <c r="H15" t="s">
        <v>21</v>
      </c>
    </row>
    <row r="16" spans="1:8" x14ac:dyDescent="0.3">
      <c r="B16">
        <v>0</v>
      </c>
      <c r="D16" s="1"/>
      <c r="E16" s="1"/>
      <c r="G16" s="1"/>
      <c r="H16" s="1"/>
    </row>
    <row r="17" spans="2:8" x14ac:dyDescent="0.3">
      <c r="B17">
        <f>B16+E11</f>
        <v>1</v>
      </c>
      <c r="D17" s="1"/>
      <c r="E17" s="1"/>
      <c r="G17" s="1"/>
      <c r="H17" s="1"/>
    </row>
    <row r="18" spans="2:8" x14ac:dyDescent="0.3">
      <c r="B18">
        <f>B17+$F$12*(B17-B16)</f>
        <v>2.2000000000000002</v>
      </c>
      <c r="D18" s="1"/>
      <c r="E18" s="1"/>
      <c r="G18" s="1"/>
      <c r="H18" s="1"/>
    </row>
    <row r="19" spans="2:8" x14ac:dyDescent="0.3">
      <c r="B19">
        <f>B18+$F$12*(B18-B17)</f>
        <v>3.6400000000000006</v>
      </c>
      <c r="D19" s="1"/>
      <c r="E19" s="1"/>
      <c r="G19" s="1"/>
      <c r="H19" s="1"/>
    </row>
    <row r="20" spans="2:8" x14ac:dyDescent="0.3">
      <c r="D20" s="1"/>
      <c r="E20" s="1"/>
      <c r="G20" s="1"/>
      <c r="H20" s="1"/>
    </row>
    <row r="21" spans="2:8" x14ac:dyDescent="0.3">
      <c r="D21" s="1"/>
      <c r="E21" s="1"/>
      <c r="G21" s="1"/>
      <c r="H21" s="1"/>
    </row>
    <row r="22" spans="2:8" x14ac:dyDescent="0.3">
      <c r="D22" s="1"/>
      <c r="E22" s="1"/>
      <c r="G22" s="1"/>
      <c r="H22" s="1"/>
    </row>
    <row r="23" spans="2:8" x14ac:dyDescent="0.3">
      <c r="D23" s="1"/>
      <c r="E23" s="1"/>
      <c r="G23" s="1"/>
      <c r="H23" s="1"/>
    </row>
    <row r="24" spans="2:8" x14ac:dyDescent="0.3">
      <c r="D24" s="1"/>
      <c r="E24" s="1"/>
      <c r="G24" s="1"/>
      <c r="H24" s="1"/>
    </row>
    <row r="25" spans="2:8" x14ac:dyDescent="0.3">
      <c r="D25" s="1"/>
      <c r="E25" s="1"/>
      <c r="G25" s="1"/>
      <c r="H25" s="1"/>
    </row>
    <row r="26" spans="2:8" x14ac:dyDescent="0.3">
      <c r="D26" s="1"/>
      <c r="E26" s="1"/>
      <c r="G26" s="1"/>
      <c r="H26" s="1"/>
    </row>
    <row r="27" spans="2:8" x14ac:dyDescent="0.3">
      <c r="D27" s="1"/>
      <c r="E27" s="1"/>
      <c r="G27" s="1"/>
      <c r="H27" s="1"/>
    </row>
    <row r="28" spans="2:8" x14ac:dyDescent="0.3">
      <c r="D28" s="1"/>
      <c r="E28" s="1"/>
      <c r="G28" s="1"/>
      <c r="H28" s="1"/>
    </row>
    <row r="29" spans="2:8" x14ac:dyDescent="0.3">
      <c r="D29" s="1"/>
      <c r="E29" s="1"/>
      <c r="G29" s="1"/>
      <c r="H29" s="1"/>
    </row>
    <row r="30" spans="2:8" x14ac:dyDescent="0.3">
      <c r="D30" s="1"/>
      <c r="E30" s="1"/>
      <c r="G30" s="1"/>
      <c r="H30" s="1"/>
    </row>
    <row r="31" spans="2:8" x14ac:dyDescent="0.3">
      <c r="D31" s="1"/>
      <c r="E31" s="1"/>
      <c r="G31" s="1"/>
      <c r="H31" s="1"/>
    </row>
    <row r="32" spans="2:8" x14ac:dyDescent="0.3">
      <c r="D32" s="1"/>
      <c r="E32" s="1"/>
      <c r="G32" s="1"/>
      <c r="H32" s="1"/>
    </row>
    <row r="33" spans="4:8" x14ac:dyDescent="0.3">
      <c r="D33" s="1"/>
      <c r="E33" s="1"/>
      <c r="G33" s="1"/>
      <c r="H33" s="1"/>
    </row>
    <row r="34" spans="4:8" x14ac:dyDescent="0.3">
      <c r="D34" s="1"/>
      <c r="E34" s="1"/>
      <c r="G34" s="1"/>
      <c r="H34" s="1"/>
    </row>
    <row r="35" spans="4:8" x14ac:dyDescent="0.3">
      <c r="D35" s="1"/>
      <c r="E35" s="1"/>
      <c r="G35" s="1"/>
      <c r="H35" s="1"/>
    </row>
    <row r="36" spans="4:8" x14ac:dyDescent="0.3">
      <c r="D36" s="1"/>
      <c r="E36" s="1"/>
      <c r="G36" s="1"/>
      <c r="H36" s="1"/>
    </row>
    <row r="37" spans="4:8" x14ac:dyDescent="0.3">
      <c r="D37" s="1"/>
      <c r="E37" s="1"/>
      <c r="G37" s="1"/>
      <c r="H37" s="1"/>
    </row>
    <row r="38" spans="4:8" x14ac:dyDescent="0.3">
      <c r="D38" s="1"/>
      <c r="E38" s="1"/>
      <c r="G38" s="1"/>
      <c r="H38" s="1"/>
    </row>
    <row r="39" spans="4:8" x14ac:dyDescent="0.3">
      <c r="D39" s="1"/>
      <c r="E39" s="1"/>
      <c r="G39" s="1"/>
      <c r="H39" s="1"/>
    </row>
    <row r="40" spans="4:8" x14ac:dyDescent="0.3">
      <c r="D40" s="1"/>
      <c r="E40" s="1"/>
      <c r="G40" s="1"/>
      <c r="H40" s="1"/>
    </row>
    <row r="41" spans="4:8" x14ac:dyDescent="0.3">
      <c r="D41" s="1"/>
      <c r="E41" s="1"/>
      <c r="G41" s="1"/>
      <c r="H41" s="1"/>
    </row>
    <row r="42" spans="4:8" x14ac:dyDescent="0.3">
      <c r="D42" s="1"/>
      <c r="E42" s="1"/>
      <c r="G42" s="1"/>
      <c r="H42" s="1"/>
    </row>
    <row r="43" spans="4:8" x14ac:dyDescent="0.3">
      <c r="D43" s="1"/>
      <c r="E43" s="1"/>
      <c r="G43" s="1"/>
      <c r="H43" s="1"/>
    </row>
    <row r="44" spans="4:8" x14ac:dyDescent="0.3">
      <c r="D44" s="1"/>
      <c r="E44" s="1"/>
      <c r="G44" s="1"/>
      <c r="H44" s="1"/>
    </row>
    <row r="45" spans="4:8" x14ac:dyDescent="0.3">
      <c r="D45" s="1"/>
      <c r="E45" s="1"/>
      <c r="G45" s="1"/>
      <c r="H45" s="1"/>
    </row>
    <row r="46" spans="4:8" x14ac:dyDescent="0.3">
      <c r="D46" s="1"/>
      <c r="E46" s="1"/>
      <c r="G46" s="1"/>
      <c r="H46" s="1"/>
    </row>
    <row r="47" spans="4:8" x14ac:dyDescent="0.3">
      <c r="D47" s="1"/>
      <c r="E47" s="1"/>
      <c r="G47" s="1"/>
      <c r="H47" s="1"/>
    </row>
    <row r="48" spans="4:8" x14ac:dyDescent="0.3">
      <c r="D48" s="1"/>
      <c r="E48" s="1"/>
      <c r="G48" s="1"/>
      <c r="H48" s="1"/>
    </row>
    <row r="49" spans="4:8" x14ac:dyDescent="0.3">
      <c r="D49" s="1"/>
      <c r="E49" s="1"/>
      <c r="G49" s="1"/>
      <c r="H49" s="1"/>
    </row>
    <row r="50" spans="4:8" x14ac:dyDescent="0.3">
      <c r="D50" s="1"/>
      <c r="E50" s="1"/>
      <c r="G50" s="1"/>
      <c r="H50" s="1"/>
    </row>
    <row r="51" spans="4:8" x14ac:dyDescent="0.3">
      <c r="D51" s="1"/>
      <c r="E51" s="1"/>
      <c r="G51" s="1"/>
      <c r="H51" s="1"/>
    </row>
    <row r="52" spans="4:8" x14ac:dyDescent="0.3">
      <c r="D52" s="1"/>
      <c r="E52" s="1"/>
      <c r="G52" s="1"/>
      <c r="H52" s="1"/>
    </row>
    <row r="53" spans="4:8" x14ac:dyDescent="0.3">
      <c r="D53" s="1"/>
      <c r="E53" s="1"/>
      <c r="G53" s="1"/>
      <c r="H53" s="1"/>
    </row>
    <row r="54" spans="4:8" x14ac:dyDescent="0.3">
      <c r="D54" s="1"/>
      <c r="E54" s="1"/>
      <c r="G54" s="1"/>
      <c r="H54" s="1"/>
    </row>
    <row r="55" spans="4:8" x14ac:dyDescent="0.3">
      <c r="D55" s="1"/>
      <c r="E55" s="1"/>
      <c r="G55" s="1"/>
      <c r="H55" s="1"/>
    </row>
    <row r="56" spans="4:8" x14ac:dyDescent="0.3">
      <c r="D56" s="1"/>
      <c r="E56" s="1"/>
      <c r="G56" s="1"/>
      <c r="H56" s="1"/>
    </row>
    <row r="57" spans="4:8" x14ac:dyDescent="0.3">
      <c r="D57" s="1"/>
      <c r="E57" s="1"/>
      <c r="G57" s="1"/>
      <c r="H57" s="1"/>
    </row>
    <row r="58" spans="4:8" x14ac:dyDescent="0.3">
      <c r="D58" s="1"/>
      <c r="E58" s="1"/>
      <c r="G58" s="1"/>
      <c r="H58" s="1"/>
    </row>
    <row r="59" spans="4:8" x14ac:dyDescent="0.3">
      <c r="D59" s="1"/>
      <c r="E59" s="1"/>
      <c r="G59" s="1"/>
      <c r="H59" s="1"/>
    </row>
    <row r="60" spans="4:8" x14ac:dyDescent="0.3">
      <c r="D60" s="1"/>
      <c r="E60" s="1"/>
      <c r="G60" s="1"/>
      <c r="H60" s="1"/>
    </row>
  </sheetData>
  <pageMargins left="0.7" right="0.7" top="0.78740157499999996" bottom="0.78740157499999996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Template</vt:lpstr>
      <vt:lpstr>Scan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ucitel</dc:creator>
  <cp:lastModifiedBy>Jiří Sopoušek</cp:lastModifiedBy>
  <dcterms:created xsi:type="dcterms:W3CDTF">2015-03-31T09:51:42Z</dcterms:created>
  <dcterms:modified xsi:type="dcterms:W3CDTF">2020-04-03T08:48:26Z</dcterms:modified>
</cp:coreProperties>
</file>