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Apparent temperature" sheetId="1" state="visible" r:id="rId2"/>
    <sheet name="Dew point temperature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<sst xmlns="http://schemas.openxmlformats.org/spreadsheetml/2006/main" count="290" uniqueCount="24">
  <si>
    <t xml:space="preserve">Place 1</t>
  </si>
  <si>
    <t xml:space="preserve">Lecture room</t>
  </si>
  <si>
    <t xml:space="preserve">Air temperature (°C): </t>
  </si>
  <si>
    <t xml:space="preserve">Apparent temperature:</t>
  </si>
  <si>
    <t xml:space="preserve">Relative humidity (%):</t>
  </si>
  <si>
    <t xml:space="preserve">Wind speed (m/s):</t>
  </si>
  <si>
    <t xml:space="preserve">partial pressure of water vapour:</t>
  </si>
  <si>
    <t xml:space="preserve">Place 2</t>
  </si>
  <si>
    <t xml:space="preserve">Sunny locality ON FLOOR </t>
  </si>
  <si>
    <t xml:space="preserve">Place 2 BIS</t>
  </si>
  <si>
    <t xml:space="preserve">Sunny locality ON 2M</t>
  </si>
  <si>
    <t xml:space="preserve">Place 3</t>
  </si>
  <si>
    <t xml:space="preserve">Shaded locality</t>
  </si>
  <si>
    <t xml:space="preserve">Place 4</t>
  </si>
  <si>
    <t xml:space="preserve">Greenhouse – 1</t>
  </si>
  <si>
    <t xml:space="preserve">Place 5</t>
  </si>
  <si>
    <t xml:space="preserve">Greenhouse – 2</t>
  </si>
  <si>
    <t xml:space="preserve">Place 6</t>
  </si>
  <si>
    <t xml:space="preserve">Greenhouse – 3</t>
  </si>
  <si>
    <t xml:space="preserve">Place 7</t>
  </si>
  <si>
    <t xml:space="preserve">Greenhouse – 4</t>
  </si>
  <si>
    <t xml:space="preserve">Temperature (°C):</t>
  </si>
  <si>
    <t xml:space="preserve">Dew point temperature:</t>
  </si>
  <si>
    <t xml:space="preserve"> </t>
  </si>
</sst>
</file>

<file path=xl/styles.xml><?xml version="1.0" encoding="utf-8"?>
<styleSheet xmlns="http://schemas.openxmlformats.org/spreadsheetml/2006/main">
  <numFmts count="1">
    <numFmt numFmtId="164" formatCode="General"/>
  </numFmts>
  <fonts count="7">
    <font>
      <sz val="11"/>
      <color rgb="FF000000"/>
      <name val="Aptos Narrow"/>
      <family val="2"/>
      <charset val="238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000000"/>
      <name val="Aptos Narrow"/>
      <family val="2"/>
      <charset val="1"/>
    </font>
    <font>
      <sz val="11"/>
      <color rgb="FF000000"/>
      <name val="Calibri"/>
      <family val="2"/>
      <charset val="238"/>
    </font>
    <font>
      <sz val="11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0000"/>
        <bgColor rgb="FF993300"/>
      </patternFill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KV57"/>
  <sheetViews>
    <sheetView showFormulas="false" showGridLines="true" showRowColHeaders="true" showZeros="true" rightToLeft="false" tabSelected="true" showOutlineSymbols="true" defaultGridColor="true" view="normal" topLeftCell="A1" colorId="64" zoomScale="95" zoomScaleNormal="95" zoomScalePageLayoutView="100" workbookViewId="0">
      <selection pane="topLeft" activeCell="R39" activeCellId="0" sqref="R39"/>
    </sheetView>
  </sheetViews>
  <sheetFormatPr defaultColWidth="8.484375" defaultRowHeight="13.8" zeroHeight="false" outlineLevelRow="0" outlineLevelCol="0"/>
  <cols>
    <col collapsed="false" customWidth="true" hidden="false" outlineLevel="0" max="1" min="1" style="0" width="15.78"/>
    <col collapsed="false" customWidth="true" hidden="false" outlineLevel="0" max="2" min="2" style="0" width="33.3"/>
    <col collapsed="false" customWidth="true" hidden="false" outlineLevel="0" max="3" min="3" style="0" width="16.19"/>
    <col collapsed="false" customWidth="true" hidden="false" outlineLevel="0" max="5" min="5" style="0" width="19.89"/>
    <col collapsed="false" customWidth="true" hidden="false" outlineLevel="0" max="6" min="6" style="0" width="11.99"/>
    <col collapsed="false" customWidth="true" hidden="false" outlineLevel="0" max="7" min="7" style="0" width="10.22"/>
    <col collapsed="false" customWidth="true" hidden="false" outlineLevel="0" max="1024" min="985" style="0" width="12.83"/>
  </cols>
  <sheetData>
    <row r="1" customFormat="false" ht="13.8" hidden="false" customHeight="false" outlineLevel="0" collapsed="false">
      <c r="A1" s="1" t="s">
        <v>0</v>
      </c>
      <c r="B1" s="1" t="s">
        <v>1</v>
      </c>
    </row>
    <row r="2" customFormat="false" ht="13.8" hidden="false" customHeight="false" outlineLevel="0" collapsed="false">
      <c r="B2" s="2" t="s">
        <v>2</v>
      </c>
      <c r="C2" s="0" t="n">
        <v>25.7</v>
      </c>
      <c r="E2" s="3" t="s">
        <v>3</v>
      </c>
      <c r="F2" s="0" t="n">
        <f aca="false">C2+(0.33*C5)-(0.7*C4)-4</f>
        <v>23.5100160223657</v>
      </c>
    </row>
    <row r="3" customFormat="false" ht="13.8" hidden="false" customHeight="false" outlineLevel="0" collapsed="false">
      <c r="B3" s="2" t="s">
        <v>4</v>
      </c>
      <c r="C3" s="0" t="n">
        <v>44.2</v>
      </c>
    </row>
    <row r="4" customFormat="false" ht="13.8" hidden="false" customHeight="false" outlineLevel="0" collapsed="false">
      <c r="B4" s="2" t="s">
        <v>5</v>
      </c>
      <c r="C4" s="0" t="n">
        <v>0</v>
      </c>
    </row>
    <row r="5" customFormat="false" ht="13.8" hidden="false" customHeight="false" outlineLevel="0" collapsed="false">
      <c r="B5" s="4" t="s">
        <v>6</v>
      </c>
      <c r="C5" s="0" t="n">
        <f aca="false">(C3/100)*6.105*EXP((7.27*C2)/(237.7+C2))</f>
        <v>5.4848970374717</v>
      </c>
    </row>
    <row r="8" customFormat="false" ht="13.8" hidden="false" customHeight="false" outlineLevel="0" collapsed="false">
      <c r="A8" s="1" t="s">
        <v>7</v>
      </c>
      <c r="B8" s="1" t="s">
        <v>8</v>
      </c>
    </row>
    <row r="9" customFormat="false" ht="13.8" hidden="false" customHeight="false" outlineLevel="0" collapsed="false">
      <c r="B9" s="2" t="s">
        <v>2</v>
      </c>
      <c r="C9" s="0" t="n">
        <v>27.5</v>
      </c>
      <c r="E9" s="3" t="s">
        <v>3</v>
      </c>
      <c r="F9" s="0" t="n">
        <f aca="false">C9+(0.33*C12)-(0.7*C11)-4</f>
        <v>24.469796813935</v>
      </c>
    </row>
    <row r="10" customFormat="false" ht="13.8" hidden="false" customHeight="false" outlineLevel="0" collapsed="false">
      <c r="B10" s="2" t="s">
        <v>4</v>
      </c>
      <c r="C10" s="0" t="n">
        <v>39</v>
      </c>
    </row>
    <row r="11" customFormat="false" ht="13.8" hidden="false" customHeight="false" outlineLevel="0" collapsed="false">
      <c r="B11" s="2" t="s">
        <v>5</v>
      </c>
      <c r="C11" s="0" t="n">
        <v>1</v>
      </c>
    </row>
    <row r="12" customFormat="false" ht="13.8" hidden="false" customHeight="false" outlineLevel="0" collapsed="false">
      <c r="B12" s="4" t="s">
        <v>6</v>
      </c>
      <c r="C12" s="0" t="n">
        <f aca="false">(C10/100)*6.105*EXP((7.27*C9)/(237.7+C9))</f>
        <v>5.05999034525763</v>
      </c>
    </row>
    <row r="13" customFormat="false" ht="13.8" hidden="false" customHeight="false" outlineLevel="0" collapsed="false">
      <c r="B13" s="4"/>
    </row>
    <row r="14" customFormat="false" ht="13.8" hidden="false" customHeight="false" outlineLevel="0" collapsed="false">
      <c r="A14" s="1" t="s">
        <v>9</v>
      </c>
      <c r="B14" s="1" t="s">
        <v>10</v>
      </c>
      <c r="G14" s="1"/>
      <c r="AA14" s="1"/>
      <c r="AB14" s="1"/>
      <c r="AG14" s="1"/>
      <c r="AH14" s="1"/>
      <c r="AM14" s="1"/>
      <c r="AN14" s="1"/>
      <c r="AS14" s="1"/>
      <c r="AT14" s="1"/>
      <c r="AY14" s="1"/>
      <c r="AZ14" s="1"/>
      <c r="BE14" s="1"/>
      <c r="BF14" s="1"/>
      <c r="BK14" s="1"/>
      <c r="BL14" s="1"/>
      <c r="BQ14" s="1"/>
      <c r="BR14" s="1"/>
      <c r="BW14" s="1"/>
      <c r="BX14" s="1"/>
      <c r="CC14" s="1"/>
      <c r="CD14" s="1"/>
      <c r="CI14" s="1"/>
      <c r="CJ14" s="1"/>
      <c r="CO14" s="1"/>
      <c r="CP14" s="1"/>
      <c r="CU14" s="1"/>
      <c r="CV14" s="1"/>
      <c r="DA14" s="1"/>
      <c r="DB14" s="1"/>
      <c r="DG14" s="1"/>
      <c r="DH14" s="1"/>
      <c r="DM14" s="1"/>
      <c r="DN14" s="1"/>
      <c r="DS14" s="1"/>
      <c r="DT14" s="1"/>
      <c r="DY14" s="1"/>
      <c r="DZ14" s="1"/>
      <c r="EE14" s="1"/>
      <c r="EF14" s="1"/>
      <c r="EK14" s="1"/>
      <c r="EL14" s="1"/>
      <c r="EQ14" s="1"/>
      <c r="ER14" s="1"/>
      <c r="EW14" s="1"/>
      <c r="EX14" s="1"/>
      <c r="FC14" s="1"/>
      <c r="FD14" s="1"/>
      <c r="FI14" s="1"/>
      <c r="FJ14" s="1"/>
      <c r="FO14" s="1"/>
      <c r="FP14" s="1"/>
      <c r="FU14" s="1"/>
      <c r="FV14" s="1"/>
      <c r="GA14" s="1"/>
      <c r="GB14" s="1"/>
      <c r="GG14" s="1"/>
      <c r="GH14" s="1"/>
      <c r="GM14" s="1"/>
      <c r="GN14" s="1"/>
      <c r="GS14" s="1"/>
      <c r="GT14" s="1"/>
      <c r="GY14" s="1"/>
      <c r="GZ14" s="1"/>
      <c r="HE14" s="1"/>
      <c r="HF14" s="1"/>
      <c r="HK14" s="1"/>
      <c r="HL14" s="1"/>
      <c r="HQ14" s="1"/>
      <c r="HR14" s="1"/>
      <c r="HW14" s="1"/>
      <c r="HX14" s="1"/>
      <c r="IC14" s="1"/>
      <c r="ID14" s="1"/>
      <c r="II14" s="1"/>
      <c r="IJ14" s="1"/>
      <c r="IO14" s="1"/>
      <c r="IP14" s="1"/>
      <c r="IU14" s="1"/>
      <c r="IV14" s="1"/>
      <c r="JA14" s="1"/>
      <c r="JB14" s="1"/>
      <c r="JG14" s="1"/>
      <c r="JH14" s="1"/>
      <c r="JM14" s="1"/>
      <c r="JN14" s="1"/>
      <c r="JS14" s="1"/>
      <c r="JT14" s="1"/>
      <c r="JY14" s="1"/>
      <c r="JZ14" s="1"/>
      <c r="KE14" s="1"/>
      <c r="KF14" s="1"/>
      <c r="KK14" s="1"/>
      <c r="KL14" s="1"/>
      <c r="KQ14" s="1"/>
      <c r="KR14" s="1"/>
      <c r="KW14" s="1"/>
      <c r="KX14" s="1"/>
      <c r="LC14" s="1"/>
      <c r="LD14" s="1"/>
      <c r="LI14" s="1"/>
      <c r="LJ14" s="1"/>
      <c r="LO14" s="1"/>
      <c r="LP14" s="1"/>
      <c r="LU14" s="1"/>
      <c r="LV14" s="1"/>
      <c r="MA14" s="1"/>
      <c r="MB14" s="1"/>
      <c r="MG14" s="1"/>
      <c r="MH14" s="1"/>
      <c r="MM14" s="1"/>
      <c r="MN14" s="1"/>
      <c r="MS14" s="1"/>
      <c r="MT14" s="1"/>
      <c r="MY14" s="1"/>
      <c r="MZ14" s="1"/>
      <c r="NE14" s="1"/>
      <c r="NF14" s="1"/>
      <c r="NK14" s="1"/>
      <c r="NL14" s="1"/>
      <c r="NQ14" s="1"/>
      <c r="NR14" s="1"/>
      <c r="NW14" s="1"/>
      <c r="NX14" s="1"/>
      <c r="OC14" s="1"/>
      <c r="OD14" s="1"/>
      <c r="OI14" s="1"/>
      <c r="OJ14" s="1"/>
      <c r="OO14" s="1"/>
      <c r="OP14" s="1"/>
      <c r="OU14" s="1"/>
      <c r="OV14" s="1"/>
      <c r="PA14" s="1"/>
      <c r="PB14" s="1"/>
      <c r="PG14" s="1"/>
      <c r="PH14" s="1"/>
      <c r="PM14" s="1"/>
      <c r="PN14" s="1"/>
      <c r="PS14" s="1"/>
      <c r="PT14" s="1"/>
      <c r="PY14" s="1"/>
      <c r="PZ14" s="1"/>
      <c r="QE14" s="1"/>
      <c r="QF14" s="1"/>
      <c r="QK14" s="1"/>
      <c r="QL14" s="1"/>
      <c r="QQ14" s="1"/>
      <c r="QR14" s="1"/>
      <c r="QW14" s="1"/>
      <c r="QX14" s="1"/>
      <c r="RC14" s="1"/>
      <c r="RD14" s="1"/>
      <c r="RI14" s="1"/>
      <c r="RJ14" s="1"/>
      <c r="RO14" s="1"/>
      <c r="RP14" s="1"/>
      <c r="RU14" s="1"/>
      <c r="RV14" s="1"/>
      <c r="SA14" s="1"/>
      <c r="SB14" s="1"/>
      <c r="SG14" s="1"/>
      <c r="SH14" s="1"/>
      <c r="SM14" s="1"/>
      <c r="SN14" s="1"/>
      <c r="SS14" s="1"/>
      <c r="ST14" s="1"/>
      <c r="SY14" s="1"/>
      <c r="SZ14" s="1"/>
      <c r="TE14" s="1"/>
      <c r="TF14" s="1"/>
      <c r="TK14" s="1"/>
      <c r="TL14" s="1"/>
      <c r="TQ14" s="1"/>
      <c r="TR14" s="1"/>
      <c r="TW14" s="1"/>
      <c r="TX14" s="1"/>
      <c r="UC14" s="1"/>
      <c r="UD14" s="1"/>
      <c r="UI14" s="1"/>
      <c r="UJ14" s="1"/>
      <c r="UO14" s="1"/>
      <c r="UP14" s="1"/>
      <c r="UU14" s="1"/>
      <c r="UV14" s="1"/>
      <c r="VA14" s="1"/>
      <c r="VB14" s="1"/>
      <c r="VG14" s="1"/>
      <c r="VH14" s="1"/>
      <c r="VM14" s="1"/>
      <c r="VN14" s="1"/>
      <c r="VS14" s="1"/>
      <c r="VT14" s="1"/>
      <c r="VY14" s="1"/>
      <c r="VZ14" s="1"/>
      <c r="WE14" s="1"/>
      <c r="WF14" s="1"/>
      <c r="WK14" s="1"/>
      <c r="WL14" s="1"/>
      <c r="WQ14" s="1"/>
      <c r="WR14" s="1"/>
      <c r="WW14" s="1"/>
      <c r="WX14" s="1"/>
      <c r="XC14" s="1"/>
      <c r="XD14" s="1"/>
      <c r="XI14" s="1"/>
      <c r="XJ14" s="1"/>
      <c r="XO14" s="1"/>
      <c r="XP14" s="1"/>
      <c r="XU14" s="1"/>
      <c r="XV14" s="1"/>
      <c r="YA14" s="1"/>
      <c r="YB14" s="1"/>
      <c r="YG14" s="1"/>
      <c r="YH14" s="1"/>
      <c r="YM14" s="1"/>
      <c r="YN14" s="1"/>
      <c r="YS14" s="1"/>
      <c r="YT14" s="1"/>
      <c r="YY14" s="1"/>
      <c r="YZ14" s="1"/>
      <c r="ZE14" s="1"/>
      <c r="ZF14" s="1"/>
      <c r="ZK14" s="1"/>
      <c r="ZL14" s="1"/>
      <c r="ZQ14" s="1"/>
      <c r="ZR14" s="1"/>
      <c r="ZW14" s="1"/>
      <c r="ZX14" s="1"/>
      <c r="AAC14" s="1"/>
      <c r="AAD14" s="1"/>
      <c r="AAI14" s="1"/>
      <c r="AAJ14" s="1"/>
      <c r="AAO14" s="1"/>
      <c r="AAP14" s="1"/>
      <c r="AAU14" s="1"/>
      <c r="AAV14" s="1"/>
      <c r="ABA14" s="1"/>
      <c r="ABB14" s="1"/>
      <c r="ABG14" s="1"/>
      <c r="ABH14" s="1"/>
      <c r="ABM14" s="1"/>
      <c r="ABN14" s="1"/>
      <c r="ABS14" s="1"/>
      <c r="ABT14" s="1"/>
      <c r="ABY14" s="1"/>
      <c r="ABZ14" s="1"/>
      <c r="ACE14" s="1"/>
      <c r="ACF14" s="1"/>
      <c r="ACK14" s="1"/>
      <c r="ACL14" s="1"/>
      <c r="ACQ14" s="1"/>
      <c r="ACR14" s="1"/>
      <c r="ACW14" s="1"/>
      <c r="ACX14" s="1"/>
      <c r="ADC14" s="1"/>
      <c r="ADD14" s="1"/>
      <c r="ADI14" s="1" t="s">
        <v>7</v>
      </c>
      <c r="ADJ14" s="1" t="s">
        <v>8</v>
      </c>
      <c r="ADO14" s="1" t="s">
        <v>7</v>
      </c>
      <c r="ADP14" s="1" t="s">
        <v>8</v>
      </c>
      <c r="ADU14" s="1" t="s">
        <v>7</v>
      </c>
      <c r="ADV14" s="1" t="s">
        <v>8</v>
      </c>
      <c r="AEA14" s="1" t="s">
        <v>7</v>
      </c>
      <c r="AEB14" s="1" t="s">
        <v>8</v>
      </c>
      <c r="AEG14" s="1" t="s">
        <v>7</v>
      </c>
      <c r="AEH14" s="1" t="s">
        <v>8</v>
      </c>
      <c r="AEM14" s="1" t="s">
        <v>7</v>
      </c>
      <c r="AEN14" s="1" t="s">
        <v>8</v>
      </c>
      <c r="AES14" s="1" t="s">
        <v>7</v>
      </c>
      <c r="AET14" s="1" t="s">
        <v>8</v>
      </c>
      <c r="AEY14" s="1" t="s">
        <v>7</v>
      </c>
      <c r="AEZ14" s="1" t="s">
        <v>8</v>
      </c>
      <c r="AFE14" s="1" t="s">
        <v>7</v>
      </c>
      <c r="AFF14" s="1" t="s">
        <v>8</v>
      </c>
      <c r="AFK14" s="1" t="s">
        <v>7</v>
      </c>
      <c r="AFL14" s="1" t="s">
        <v>8</v>
      </c>
      <c r="AFQ14" s="1" t="s">
        <v>7</v>
      </c>
      <c r="AFR14" s="1" t="s">
        <v>8</v>
      </c>
      <c r="AFW14" s="1" t="s">
        <v>7</v>
      </c>
      <c r="AFX14" s="1" t="s">
        <v>8</v>
      </c>
      <c r="AGC14" s="1" t="s">
        <v>7</v>
      </c>
      <c r="AGD14" s="1" t="s">
        <v>8</v>
      </c>
      <c r="AGI14" s="1" t="s">
        <v>7</v>
      </c>
      <c r="AGJ14" s="1" t="s">
        <v>8</v>
      </c>
      <c r="AGO14" s="1" t="s">
        <v>7</v>
      </c>
      <c r="AGP14" s="1" t="s">
        <v>8</v>
      </c>
      <c r="AGU14" s="1" t="s">
        <v>7</v>
      </c>
      <c r="AGV14" s="1" t="s">
        <v>8</v>
      </c>
      <c r="AHA14" s="1" t="s">
        <v>7</v>
      </c>
      <c r="AHB14" s="1" t="s">
        <v>8</v>
      </c>
      <c r="AHG14" s="1" t="s">
        <v>7</v>
      </c>
      <c r="AHH14" s="1" t="s">
        <v>8</v>
      </c>
      <c r="AHM14" s="1" t="s">
        <v>7</v>
      </c>
      <c r="AHN14" s="1" t="s">
        <v>8</v>
      </c>
      <c r="AHS14" s="1" t="s">
        <v>7</v>
      </c>
      <c r="AHT14" s="1" t="s">
        <v>8</v>
      </c>
      <c r="AHY14" s="1" t="s">
        <v>7</v>
      </c>
      <c r="AHZ14" s="1" t="s">
        <v>8</v>
      </c>
      <c r="AIE14" s="1" t="s">
        <v>7</v>
      </c>
      <c r="AIF14" s="1" t="s">
        <v>8</v>
      </c>
      <c r="AIK14" s="1" t="s">
        <v>7</v>
      </c>
      <c r="AIL14" s="1" t="s">
        <v>8</v>
      </c>
      <c r="AIQ14" s="1" t="s">
        <v>7</v>
      </c>
      <c r="AIR14" s="1" t="s">
        <v>8</v>
      </c>
      <c r="AIW14" s="1" t="s">
        <v>7</v>
      </c>
      <c r="AIX14" s="1" t="s">
        <v>8</v>
      </c>
      <c r="AJC14" s="1" t="s">
        <v>7</v>
      </c>
      <c r="AJD14" s="1" t="s">
        <v>8</v>
      </c>
      <c r="AJI14" s="1" t="s">
        <v>7</v>
      </c>
      <c r="AJJ14" s="1" t="s">
        <v>8</v>
      </c>
      <c r="AJO14" s="1" t="s">
        <v>7</v>
      </c>
      <c r="AJP14" s="1" t="s">
        <v>8</v>
      </c>
      <c r="AJU14" s="1" t="s">
        <v>7</v>
      </c>
      <c r="AJV14" s="1" t="s">
        <v>8</v>
      </c>
      <c r="AKA14" s="1" t="s">
        <v>7</v>
      </c>
      <c r="AKB14" s="1" t="s">
        <v>8</v>
      </c>
      <c r="AKG14" s="1" t="s">
        <v>7</v>
      </c>
      <c r="AKH14" s="1" t="s">
        <v>8</v>
      </c>
      <c r="AKM14" s="1" t="s">
        <v>7</v>
      </c>
      <c r="AKN14" s="1" t="s">
        <v>8</v>
      </c>
      <c r="AKS14" s="1" t="s">
        <v>7</v>
      </c>
      <c r="AKT14" s="1" t="s">
        <v>8</v>
      </c>
    </row>
    <row r="15" customFormat="false" ht="13.8" hidden="false" customHeight="false" outlineLevel="0" collapsed="false">
      <c r="B15" s="2" t="s">
        <v>2</v>
      </c>
      <c r="C15" s="0" t="n">
        <v>28</v>
      </c>
      <c r="E15" s="3" t="s">
        <v>3</v>
      </c>
      <c r="F15" s="0" t="n">
        <f aca="false">C15+(0.33*C18)-(0.7*C17)-4</f>
        <v>24.9903982538233</v>
      </c>
      <c r="AB15" s="2"/>
      <c r="AE15" s="3"/>
      <c r="AH15" s="2"/>
      <c r="AK15" s="3"/>
      <c r="AN15" s="2"/>
      <c r="AQ15" s="3"/>
      <c r="AT15" s="2"/>
      <c r="AW15" s="3"/>
      <c r="AZ15" s="2"/>
      <c r="BC15" s="3"/>
      <c r="BF15" s="2"/>
      <c r="BI15" s="3"/>
      <c r="BL15" s="2"/>
      <c r="BO15" s="3"/>
      <c r="BR15" s="2"/>
      <c r="BU15" s="3"/>
      <c r="BX15" s="2"/>
      <c r="CA15" s="3"/>
      <c r="CD15" s="2"/>
      <c r="CG15" s="3"/>
      <c r="CJ15" s="2"/>
      <c r="CM15" s="3"/>
      <c r="CP15" s="2"/>
      <c r="CS15" s="3"/>
      <c r="CV15" s="2"/>
      <c r="CY15" s="3"/>
      <c r="DB15" s="2"/>
      <c r="DE15" s="3"/>
      <c r="DH15" s="2"/>
      <c r="DK15" s="3"/>
      <c r="DN15" s="2"/>
      <c r="DQ15" s="3"/>
      <c r="DT15" s="2"/>
      <c r="DW15" s="3"/>
      <c r="DZ15" s="2"/>
      <c r="EC15" s="3"/>
      <c r="EF15" s="2"/>
      <c r="EI15" s="3"/>
      <c r="EL15" s="2"/>
      <c r="EO15" s="3"/>
      <c r="ER15" s="2"/>
      <c r="EU15" s="3"/>
      <c r="EX15" s="2"/>
      <c r="FA15" s="3"/>
      <c r="FD15" s="2"/>
      <c r="FG15" s="3"/>
      <c r="FJ15" s="2"/>
      <c r="FM15" s="3"/>
      <c r="FP15" s="2"/>
      <c r="FS15" s="3"/>
      <c r="FV15" s="2"/>
      <c r="FY15" s="3"/>
      <c r="GB15" s="2"/>
      <c r="GE15" s="3"/>
      <c r="GH15" s="2"/>
      <c r="GK15" s="3"/>
      <c r="GN15" s="2"/>
      <c r="GQ15" s="3"/>
      <c r="GT15" s="2"/>
      <c r="GW15" s="3"/>
      <c r="GZ15" s="2"/>
      <c r="HC15" s="3"/>
      <c r="HF15" s="2"/>
      <c r="HI15" s="3"/>
      <c r="HL15" s="2"/>
      <c r="HO15" s="3"/>
      <c r="HR15" s="2"/>
      <c r="HU15" s="3"/>
      <c r="HX15" s="2"/>
      <c r="IA15" s="3"/>
      <c r="ID15" s="2"/>
      <c r="IG15" s="3"/>
      <c r="IJ15" s="2"/>
      <c r="IM15" s="3"/>
      <c r="IP15" s="2"/>
      <c r="IS15" s="3"/>
      <c r="IV15" s="2"/>
      <c r="IY15" s="3"/>
      <c r="JB15" s="2"/>
      <c r="JE15" s="3"/>
      <c r="JH15" s="2"/>
      <c r="JK15" s="3"/>
      <c r="JN15" s="2"/>
      <c r="JQ15" s="3"/>
      <c r="JT15" s="2"/>
      <c r="JW15" s="3"/>
      <c r="JZ15" s="2"/>
      <c r="KC15" s="3"/>
      <c r="KF15" s="2"/>
      <c r="KI15" s="3"/>
      <c r="KL15" s="2"/>
      <c r="KO15" s="3"/>
      <c r="KR15" s="2"/>
      <c r="KU15" s="3"/>
      <c r="KX15" s="2"/>
      <c r="LA15" s="3"/>
      <c r="LD15" s="2"/>
      <c r="LG15" s="3"/>
      <c r="LJ15" s="2"/>
      <c r="LM15" s="3"/>
      <c r="LP15" s="2"/>
      <c r="LS15" s="3"/>
      <c r="LV15" s="2"/>
      <c r="LY15" s="3"/>
      <c r="MB15" s="2"/>
      <c r="ME15" s="3"/>
      <c r="MH15" s="2"/>
      <c r="MK15" s="3"/>
      <c r="MN15" s="2"/>
      <c r="MQ15" s="3"/>
      <c r="MT15" s="2"/>
      <c r="MW15" s="3"/>
      <c r="MZ15" s="2"/>
      <c r="NC15" s="3"/>
      <c r="NF15" s="2"/>
      <c r="NI15" s="3"/>
      <c r="NL15" s="2"/>
      <c r="NO15" s="3"/>
      <c r="NR15" s="2"/>
      <c r="NU15" s="3"/>
      <c r="NX15" s="2"/>
      <c r="OA15" s="3"/>
      <c r="OD15" s="2"/>
      <c r="OG15" s="3"/>
      <c r="OJ15" s="2"/>
      <c r="OM15" s="3"/>
      <c r="OP15" s="2"/>
      <c r="OS15" s="3"/>
      <c r="OV15" s="2"/>
      <c r="OY15" s="3"/>
      <c r="PB15" s="2"/>
      <c r="PE15" s="3"/>
      <c r="PH15" s="2"/>
      <c r="PK15" s="3"/>
      <c r="PN15" s="2"/>
      <c r="PQ15" s="3"/>
      <c r="PT15" s="2"/>
      <c r="PW15" s="3"/>
      <c r="PZ15" s="2"/>
      <c r="QC15" s="3"/>
      <c r="QF15" s="2"/>
      <c r="QI15" s="3"/>
      <c r="QL15" s="2"/>
      <c r="QO15" s="3"/>
      <c r="QR15" s="2"/>
      <c r="QU15" s="3"/>
      <c r="QX15" s="2"/>
      <c r="RA15" s="3"/>
      <c r="RD15" s="2"/>
      <c r="RG15" s="3"/>
      <c r="RJ15" s="2"/>
      <c r="RM15" s="3"/>
      <c r="RP15" s="2"/>
      <c r="RS15" s="3"/>
      <c r="RV15" s="2"/>
      <c r="RY15" s="3"/>
      <c r="SB15" s="2"/>
      <c r="SE15" s="3"/>
      <c r="SH15" s="2"/>
      <c r="SK15" s="3"/>
      <c r="SN15" s="2"/>
      <c r="SQ15" s="3"/>
      <c r="ST15" s="2"/>
      <c r="SW15" s="3"/>
      <c r="SZ15" s="2"/>
      <c r="TC15" s="3"/>
      <c r="TF15" s="2"/>
      <c r="TI15" s="3"/>
      <c r="TL15" s="2"/>
      <c r="TO15" s="3"/>
      <c r="TR15" s="2"/>
      <c r="TU15" s="3"/>
      <c r="TX15" s="2"/>
      <c r="UA15" s="3"/>
      <c r="UD15" s="2"/>
      <c r="UG15" s="3"/>
      <c r="UJ15" s="2"/>
      <c r="UM15" s="3"/>
      <c r="UP15" s="2"/>
      <c r="US15" s="3"/>
      <c r="UV15" s="2"/>
      <c r="UY15" s="3"/>
      <c r="VB15" s="2"/>
      <c r="VE15" s="3"/>
      <c r="VH15" s="2"/>
      <c r="VK15" s="3"/>
      <c r="VN15" s="2"/>
      <c r="VQ15" s="3"/>
      <c r="VT15" s="2"/>
      <c r="VW15" s="3"/>
      <c r="VZ15" s="2"/>
      <c r="WC15" s="3"/>
      <c r="WF15" s="2"/>
      <c r="WI15" s="3"/>
      <c r="WL15" s="2"/>
      <c r="WO15" s="3"/>
      <c r="WR15" s="2"/>
      <c r="WU15" s="3"/>
      <c r="WX15" s="2"/>
      <c r="XA15" s="3"/>
      <c r="XD15" s="2"/>
      <c r="XG15" s="3"/>
      <c r="XJ15" s="2"/>
      <c r="XM15" s="3"/>
      <c r="XP15" s="2"/>
      <c r="XS15" s="3"/>
      <c r="XV15" s="2"/>
      <c r="XY15" s="3"/>
      <c r="YB15" s="2"/>
      <c r="YE15" s="3"/>
      <c r="YH15" s="2"/>
      <c r="YK15" s="3"/>
      <c r="YN15" s="2"/>
      <c r="YQ15" s="3"/>
      <c r="YT15" s="2"/>
      <c r="YW15" s="3"/>
      <c r="YZ15" s="2"/>
      <c r="ZC15" s="3"/>
      <c r="ZF15" s="2"/>
      <c r="ZI15" s="3"/>
      <c r="ZL15" s="2"/>
      <c r="ZO15" s="3"/>
      <c r="ZR15" s="2"/>
      <c r="ZU15" s="3"/>
      <c r="ZX15" s="2"/>
      <c r="AAA15" s="3"/>
      <c r="AAD15" s="2"/>
      <c r="AAG15" s="3"/>
      <c r="AAJ15" s="2"/>
      <c r="AAM15" s="3"/>
      <c r="AAP15" s="2"/>
      <c r="AAS15" s="3"/>
      <c r="AAV15" s="2"/>
      <c r="AAY15" s="3"/>
      <c r="ABB15" s="2"/>
      <c r="ABE15" s="3"/>
      <c r="ABH15" s="2"/>
      <c r="ABK15" s="3"/>
      <c r="ABN15" s="2"/>
      <c r="ABQ15" s="3"/>
      <c r="ABT15" s="2"/>
      <c r="ABW15" s="3"/>
      <c r="ABZ15" s="2"/>
      <c r="ACC15" s="3"/>
      <c r="ACF15" s="2"/>
      <c r="ACI15" s="3"/>
      <c r="ACL15" s="2"/>
      <c r="ACO15" s="3"/>
      <c r="ACR15" s="2"/>
      <c r="ACU15" s="3"/>
      <c r="ACX15" s="2"/>
      <c r="ADA15" s="3"/>
      <c r="ADD15" s="2"/>
      <c r="ADG15" s="3"/>
      <c r="ADJ15" s="2" t="s">
        <v>2</v>
      </c>
      <c r="ADK15" s="0" t="n">
        <v>27.5</v>
      </c>
      <c r="ADL15" s="0" t="n">
        <v>28</v>
      </c>
      <c r="ADM15" s="3" t="s">
        <v>3</v>
      </c>
      <c r="ADN15" s="0" t="n">
        <f aca="false">ADK15+(0.33*ADK18)-(0.7*ADK17)-4</f>
        <v>24.469796813935</v>
      </c>
      <c r="ADP15" s="2" t="s">
        <v>2</v>
      </c>
      <c r="ADQ15" s="0" t="n">
        <v>27.5</v>
      </c>
      <c r="ADR15" s="0" t="n">
        <v>28</v>
      </c>
      <c r="ADS15" s="3" t="s">
        <v>3</v>
      </c>
      <c r="ADT15" s="0" t="n">
        <f aca="false">ADQ15+(0.33*ADQ18)-(0.7*ADQ17)-4</f>
        <v>24.469796813935</v>
      </c>
      <c r="ADV15" s="2" t="s">
        <v>2</v>
      </c>
      <c r="ADW15" s="0" t="n">
        <v>27.5</v>
      </c>
      <c r="ADX15" s="0" t="n">
        <v>28</v>
      </c>
      <c r="ADY15" s="3" t="s">
        <v>3</v>
      </c>
      <c r="ADZ15" s="0" t="n">
        <f aca="false">ADW15+(0.33*ADW18)-(0.7*ADW17)-4</f>
        <v>24.469796813935</v>
      </c>
      <c r="AEB15" s="2" t="s">
        <v>2</v>
      </c>
      <c r="AEC15" s="0" t="n">
        <v>27.5</v>
      </c>
      <c r="AED15" s="0" t="n">
        <v>28</v>
      </c>
      <c r="AEE15" s="3" t="s">
        <v>3</v>
      </c>
      <c r="AEF15" s="0" t="n">
        <f aca="false">AEC15+(0.33*AEC18)-(0.7*AEC17)-4</f>
        <v>24.469796813935</v>
      </c>
      <c r="AEH15" s="2" t="s">
        <v>2</v>
      </c>
      <c r="AEI15" s="0" t="n">
        <v>27.5</v>
      </c>
      <c r="AEJ15" s="0" t="n">
        <v>28</v>
      </c>
      <c r="AEK15" s="3" t="s">
        <v>3</v>
      </c>
      <c r="AEL15" s="0" t="n">
        <f aca="false">AEI15+(0.33*AEI18)-(0.7*AEI17)-4</f>
        <v>24.469796813935</v>
      </c>
      <c r="AEN15" s="2" t="s">
        <v>2</v>
      </c>
      <c r="AEO15" s="0" t="n">
        <v>27.5</v>
      </c>
      <c r="AEP15" s="0" t="n">
        <v>28</v>
      </c>
      <c r="AEQ15" s="3" t="s">
        <v>3</v>
      </c>
      <c r="AER15" s="0" t="n">
        <f aca="false">AEO15+(0.33*AEO18)-(0.7*AEO17)-4</f>
        <v>24.469796813935</v>
      </c>
      <c r="AET15" s="2" t="s">
        <v>2</v>
      </c>
      <c r="AEU15" s="0" t="n">
        <v>27.5</v>
      </c>
      <c r="AEV15" s="0" t="n">
        <v>28</v>
      </c>
      <c r="AEW15" s="3" t="s">
        <v>3</v>
      </c>
      <c r="AEX15" s="0" t="n">
        <f aca="false">AEU15+(0.33*AEU18)-(0.7*AEU17)-4</f>
        <v>24.469796813935</v>
      </c>
      <c r="AEZ15" s="2" t="s">
        <v>2</v>
      </c>
      <c r="AFA15" s="0" t="n">
        <v>27.5</v>
      </c>
      <c r="AFB15" s="0" t="n">
        <v>28</v>
      </c>
      <c r="AFC15" s="3" t="s">
        <v>3</v>
      </c>
      <c r="AFD15" s="0" t="n">
        <f aca="false">AFA15+(0.33*AFA18)-(0.7*AFA17)-4</f>
        <v>24.469796813935</v>
      </c>
      <c r="AFF15" s="2" t="s">
        <v>2</v>
      </c>
      <c r="AFG15" s="0" t="n">
        <v>27.5</v>
      </c>
      <c r="AFH15" s="0" t="n">
        <v>28</v>
      </c>
      <c r="AFI15" s="3" t="s">
        <v>3</v>
      </c>
      <c r="AFJ15" s="0" t="n">
        <f aca="false">AFG15+(0.33*AFG18)-(0.7*AFG17)-4</f>
        <v>24.469796813935</v>
      </c>
      <c r="AFL15" s="2" t="s">
        <v>2</v>
      </c>
      <c r="AFM15" s="0" t="n">
        <v>27.5</v>
      </c>
      <c r="AFN15" s="0" t="n">
        <v>28</v>
      </c>
      <c r="AFO15" s="3" t="s">
        <v>3</v>
      </c>
      <c r="AFP15" s="0" t="n">
        <f aca="false">AFM15+(0.33*AFM18)-(0.7*AFM17)-4</f>
        <v>24.469796813935</v>
      </c>
      <c r="AFR15" s="2" t="s">
        <v>2</v>
      </c>
      <c r="AFS15" s="0" t="n">
        <v>27.5</v>
      </c>
      <c r="AFT15" s="0" t="n">
        <v>28</v>
      </c>
      <c r="AFU15" s="3" t="s">
        <v>3</v>
      </c>
      <c r="AFV15" s="0" t="n">
        <f aca="false">AFS15+(0.33*AFS18)-(0.7*AFS17)-4</f>
        <v>24.469796813935</v>
      </c>
      <c r="AFX15" s="2" t="s">
        <v>2</v>
      </c>
      <c r="AFY15" s="0" t="n">
        <v>27.5</v>
      </c>
      <c r="AFZ15" s="0" t="n">
        <v>28</v>
      </c>
      <c r="AGA15" s="3" t="s">
        <v>3</v>
      </c>
      <c r="AGB15" s="0" t="n">
        <f aca="false">AFY15+(0.33*AFY18)-(0.7*AFY17)-4</f>
        <v>24.469796813935</v>
      </c>
      <c r="AGD15" s="2" t="s">
        <v>2</v>
      </c>
      <c r="AGE15" s="0" t="n">
        <v>27.5</v>
      </c>
      <c r="AGF15" s="0" t="n">
        <v>28</v>
      </c>
      <c r="AGG15" s="3" t="s">
        <v>3</v>
      </c>
      <c r="AGH15" s="0" t="n">
        <f aca="false">AGE15+(0.33*AGE18)-(0.7*AGE17)-4</f>
        <v>24.469796813935</v>
      </c>
      <c r="AGJ15" s="2" t="s">
        <v>2</v>
      </c>
      <c r="AGK15" s="0" t="n">
        <v>27.5</v>
      </c>
      <c r="AGL15" s="0" t="n">
        <v>28</v>
      </c>
      <c r="AGM15" s="3" t="s">
        <v>3</v>
      </c>
      <c r="AGN15" s="0" t="n">
        <f aca="false">AGK15+(0.33*AGK18)-(0.7*AGK17)-4</f>
        <v>24.469796813935</v>
      </c>
      <c r="AGP15" s="2" t="s">
        <v>2</v>
      </c>
      <c r="AGQ15" s="0" t="n">
        <v>27.5</v>
      </c>
      <c r="AGR15" s="0" t="n">
        <v>28</v>
      </c>
      <c r="AGS15" s="3" t="s">
        <v>3</v>
      </c>
      <c r="AGT15" s="0" t="n">
        <f aca="false">AGQ15+(0.33*AGQ18)-(0.7*AGQ17)-4</f>
        <v>24.469796813935</v>
      </c>
      <c r="AGV15" s="2" t="s">
        <v>2</v>
      </c>
      <c r="AGW15" s="0" t="n">
        <v>27.5</v>
      </c>
      <c r="AGX15" s="0" t="n">
        <v>28</v>
      </c>
      <c r="AGY15" s="3" t="s">
        <v>3</v>
      </c>
      <c r="AGZ15" s="0" t="n">
        <f aca="false">AGW15+(0.33*AGW18)-(0.7*AGW17)-4</f>
        <v>24.469796813935</v>
      </c>
      <c r="AHB15" s="2" t="s">
        <v>2</v>
      </c>
      <c r="AHC15" s="0" t="n">
        <v>27.5</v>
      </c>
      <c r="AHD15" s="0" t="n">
        <v>28</v>
      </c>
      <c r="AHE15" s="3" t="s">
        <v>3</v>
      </c>
      <c r="AHF15" s="0" t="n">
        <f aca="false">AHC15+(0.33*AHC18)-(0.7*AHC17)-4</f>
        <v>24.469796813935</v>
      </c>
      <c r="AHH15" s="2" t="s">
        <v>2</v>
      </c>
      <c r="AHI15" s="0" t="n">
        <v>27.5</v>
      </c>
      <c r="AHJ15" s="0" t="n">
        <v>28</v>
      </c>
      <c r="AHK15" s="3" t="s">
        <v>3</v>
      </c>
      <c r="AHL15" s="0" t="n">
        <f aca="false">AHI15+(0.33*AHI18)-(0.7*AHI17)-4</f>
        <v>24.469796813935</v>
      </c>
      <c r="AHN15" s="2" t="s">
        <v>2</v>
      </c>
      <c r="AHO15" s="0" t="n">
        <v>27.5</v>
      </c>
      <c r="AHP15" s="0" t="n">
        <v>28</v>
      </c>
      <c r="AHQ15" s="3" t="s">
        <v>3</v>
      </c>
      <c r="AHR15" s="0" t="n">
        <f aca="false">AHO15+(0.33*AHO18)-(0.7*AHO17)-4</f>
        <v>24.469796813935</v>
      </c>
      <c r="AHT15" s="2" t="s">
        <v>2</v>
      </c>
      <c r="AHU15" s="0" t="n">
        <v>27.5</v>
      </c>
      <c r="AHV15" s="0" t="n">
        <v>28</v>
      </c>
      <c r="AHW15" s="3" t="s">
        <v>3</v>
      </c>
      <c r="AHX15" s="0" t="n">
        <f aca="false">AHU15+(0.33*AHU18)-(0.7*AHU17)-4</f>
        <v>24.469796813935</v>
      </c>
      <c r="AHZ15" s="2" t="s">
        <v>2</v>
      </c>
      <c r="AIA15" s="0" t="n">
        <v>27.5</v>
      </c>
      <c r="AIB15" s="0" t="n">
        <v>28</v>
      </c>
      <c r="AIC15" s="3" t="s">
        <v>3</v>
      </c>
      <c r="AID15" s="0" t="n">
        <f aca="false">AIA15+(0.33*AIA18)-(0.7*AIA17)-4</f>
        <v>24.469796813935</v>
      </c>
      <c r="AIF15" s="2" t="s">
        <v>2</v>
      </c>
      <c r="AIG15" s="0" t="n">
        <v>27.5</v>
      </c>
      <c r="AIH15" s="0" t="n">
        <v>28</v>
      </c>
      <c r="AII15" s="3" t="s">
        <v>3</v>
      </c>
      <c r="AIJ15" s="0" t="n">
        <f aca="false">AIG15+(0.33*AIG18)-(0.7*AIG17)-4</f>
        <v>24.469796813935</v>
      </c>
      <c r="AIL15" s="2" t="s">
        <v>2</v>
      </c>
      <c r="AIM15" s="0" t="n">
        <v>27.5</v>
      </c>
      <c r="AIN15" s="0" t="n">
        <v>28</v>
      </c>
      <c r="AIO15" s="3" t="s">
        <v>3</v>
      </c>
      <c r="AIP15" s="0" t="n">
        <f aca="false">AIM15+(0.33*AIM18)-(0.7*AIM17)-4</f>
        <v>24.469796813935</v>
      </c>
      <c r="AIR15" s="2" t="s">
        <v>2</v>
      </c>
      <c r="AIS15" s="0" t="n">
        <v>27.5</v>
      </c>
      <c r="AIT15" s="0" t="n">
        <v>28</v>
      </c>
      <c r="AIU15" s="3" t="s">
        <v>3</v>
      </c>
      <c r="AIV15" s="0" t="n">
        <f aca="false">AIS15+(0.33*AIS18)-(0.7*AIS17)-4</f>
        <v>24.469796813935</v>
      </c>
      <c r="AIX15" s="2" t="s">
        <v>2</v>
      </c>
      <c r="AIY15" s="0" t="n">
        <v>27.5</v>
      </c>
      <c r="AIZ15" s="0" t="n">
        <v>28</v>
      </c>
      <c r="AJA15" s="3" t="s">
        <v>3</v>
      </c>
      <c r="AJB15" s="0" t="n">
        <f aca="false">AIY15+(0.33*AIY18)-(0.7*AIY17)-4</f>
        <v>24.469796813935</v>
      </c>
      <c r="AJD15" s="2" t="s">
        <v>2</v>
      </c>
      <c r="AJE15" s="0" t="n">
        <v>27.5</v>
      </c>
      <c r="AJF15" s="0" t="n">
        <v>28</v>
      </c>
      <c r="AJG15" s="3" t="s">
        <v>3</v>
      </c>
      <c r="AJH15" s="0" t="n">
        <f aca="false">AJE15+(0.33*AJE18)-(0.7*AJE17)-4</f>
        <v>24.469796813935</v>
      </c>
      <c r="AJJ15" s="2" t="s">
        <v>2</v>
      </c>
      <c r="AJK15" s="0" t="n">
        <v>27.5</v>
      </c>
      <c r="AJL15" s="0" t="n">
        <v>28</v>
      </c>
      <c r="AJM15" s="3" t="s">
        <v>3</v>
      </c>
      <c r="AJN15" s="0" t="n">
        <f aca="false">AJK15+(0.33*AJK18)-(0.7*AJK17)-4</f>
        <v>24.469796813935</v>
      </c>
      <c r="AJP15" s="2" t="s">
        <v>2</v>
      </c>
      <c r="AJQ15" s="0" t="n">
        <v>27.5</v>
      </c>
      <c r="AJR15" s="0" t="n">
        <v>28</v>
      </c>
      <c r="AJS15" s="3" t="s">
        <v>3</v>
      </c>
      <c r="AJT15" s="0" t="n">
        <f aca="false">AJQ15+(0.33*AJQ18)-(0.7*AJQ17)-4</f>
        <v>24.469796813935</v>
      </c>
      <c r="AJV15" s="2" t="s">
        <v>2</v>
      </c>
      <c r="AJW15" s="0" t="n">
        <v>27.5</v>
      </c>
      <c r="AJX15" s="0" t="n">
        <v>28</v>
      </c>
      <c r="AJY15" s="3" t="s">
        <v>3</v>
      </c>
      <c r="AJZ15" s="0" t="n">
        <f aca="false">AJW15+(0.33*AJW18)-(0.7*AJW17)-4</f>
        <v>24.469796813935</v>
      </c>
      <c r="AKB15" s="2" t="s">
        <v>2</v>
      </c>
      <c r="AKC15" s="0" t="n">
        <v>27.5</v>
      </c>
      <c r="AKD15" s="0" t="n">
        <v>28</v>
      </c>
      <c r="AKE15" s="3" t="s">
        <v>3</v>
      </c>
      <c r="AKF15" s="0" t="n">
        <f aca="false">AKC15+(0.33*AKC18)-(0.7*AKC17)-4</f>
        <v>24.469796813935</v>
      </c>
      <c r="AKH15" s="2" t="s">
        <v>2</v>
      </c>
      <c r="AKI15" s="0" t="n">
        <v>27.5</v>
      </c>
      <c r="AKJ15" s="0" t="n">
        <v>28</v>
      </c>
      <c r="AKK15" s="3" t="s">
        <v>3</v>
      </c>
      <c r="AKL15" s="0" t="n">
        <f aca="false">AKI15+(0.33*AKI18)-(0.7*AKI17)-4</f>
        <v>24.469796813935</v>
      </c>
      <c r="AKN15" s="2" t="s">
        <v>2</v>
      </c>
      <c r="AKO15" s="0" t="n">
        <v>27.5</v>
      </c>
      <c r="AKP15" s="0" t="n">
        <v>28</v>
      </c>
      <c r="AKQ15" s="3" t="s">
        <v>3</v>
      </c>
      <c r="AKR15" s="0" t="n">
        <f aca="false">AKO15+(0.33*AKO18)-(0.7*AKO17)-4</f>
        <v>24.469796813935</v>
      </c>
      <c r="AKT15" s="2" t="s">
        <v>2</v>
      </c>
      <c r="AKU15" s="0" t="n">
        <v>27.5</v>
      </c>
      <c r="AKV15" s="0" t="n">
        <v>28</v>
      </c>
    </row>
    <row r="16" customFormat="false" ht="13.8" hidden="false" customHeight="false" outlineLevel="0" collapsed="false">
      <c r="B16" s="2" t="s">
        <v>4</v>
      </c>
      <c r="C16" s="0" t="n">
        <v>39</v>
      </c>
      <c r="AB16" s="2"/>
      <c r="AH16" s="2"/>
      <c r="AN16" s="2"/>
      <c r="AT16" s="2"/>
      <c r="AZ16" s="2"/>
      <c r="BF16" s="2"/>
      <c r="BL16" s="2"/>
      <c r="BR16" s="2"/>
      <c r="BX16" s="2"/>
      <c r="CD16" s="2"/>
      <c r="CJ16" s="2"/>
      <c r="CP16" s="2"/>
      <c r="CV16" s="2"/>
      <c r="DB16" s="2"/>
      <c r="DH16" s="2"/>
      <c r="DN16" s="2"/>
      <c r="DT16" s="2"/>
      <c r="DZ16" s="2"/>
      <c r="EF16" s="2"/>
      <c r="EL16" s="2"/>
      <c r="ER16" s="2"/>
      <c r="EX16" s="2"/>
      <c r="FD16" s="2"/>
      <c r="FJ16" s="2"/>
      <c r="FP16" s="2"/>
      <c r="FV16" s="2"/>
      <c r="GB16" s="2"/>
      <c r="GH16" s="2"/>
      <c r="GN16" s="2"/>
      <c r="GT16" s="2"/>
      <c r="GZ16" s="2"/>
      <c r="HF16" s="2"/>
      <c r="HL16" s="2"/>
      <c r="HR16" s="2"/>
      <c r="HX16" s="2"/>
      <c r="ID16" s="2"/>
      <c r="IJ16" s="2"/>
      <c r="IP16" s="2"/>
      <c r="IV16" s="2"/>
      <c r="JB16" s="2"/>
      <c r="JH16" s="2"/>
      <c r="JN16" s="2"/>
      <c r="JT16" s="2"/>
      <c r="JZ16" s="2"/>
      <c r="KF16" s="2"/>
      <c r="KL16" s="2"/>
      <c r="KR16" s="2"/>
      <c r="KX16" s="2"/>
      <c r="LD16" s="2"/>
      <c r="LJ16" s="2"/>
      <c r="LP16" s="2"/>
      <c r="LV16" s="2"/>
      <c r="MB16" s="2"/>
      <c r="MH16" s="2"/>
      <c r="MN16" s="2"/>
      <c r="MT16" s="2"/>
      <c r="MZ16" s="2"/>
      <c r="NF16" s="2"/>
      <c r="NL16" s="2"/>
      <c r="NR16" s="2"/>
      <c r="NX16" s="2"/>
      <c r="OD16" s="2"/>
      <c r="OJ16" s="2"/>
      <c r="OP16" s="2"/>
      <c r="OV16" s="2"/>
      <c r="PB16" s="2"/>
      <c r="PH16" s="2"/>
      <c r="PN16" s="2"/>
      <c r="PT16" s="2"/>
      <c r="PZ16" s="2"/>
      <c r="QF16" s="2"/>
      <c r="QL16" s="2"/>
      <c r="QR16" s="2"/>
      <c r="QX16" s="2"/>
      <c r="RD16" s="2"/>
      <c r="RJ16" s="2"/>
      <c r="RP16" s="2"/>
      <c r="RV16" s="2"/>
      <c r="SB16" s="2"/>
      <c r="SH16" s="2"/>
      <c r="SN16" s="2"/>
      <c r="ST16" s="2"/>
      <c r="SZ16" s="2"/>
      <c r="TF16" s="2"/>
      <c r="TL16" s="2"/>
      <c r="TR16" s="2"/>
      <c r="TX16" s="2"/>
      <c r="UD16" s="2"/>
      <c r="UJ16" s="2"/>
      <c r="UP16" s="2"/>
      <c r="UV16" s="2"/>
      <c r="VB16" s="2"/>
      <c r="VH16" s="2"/>
      <c r="VN16" s="2"/>
      <c r="VT16" s="2"/>
      <c r="VZ16" s="2"/>
      <c r="WF16" s="2"/>
      <c r="WL16" s="2"/>
      <c r="WR16" s="2"/>
      <c r="WX16" s="2"/>
      <c r="XD16" s="2"/>
      <c r="XJ16" s="2"/>
      <c r="XP16" s="2"/>
      <c r="XV16" s="2"/>
      <c r="YB16" s="2"/>
      <c r="YH16" s="2"/>
      <c r="YN16" s="2"/>
      <c r="YT16" s="2"/>
      <c r="YZ16" s="2"/>
      <c r="ZF16" s="2"/>
      <c r="ZL16" s="2"/>
      <c r="ZR16" s="2"/>
      <c r="ZX16" s="2"/>
      <c r="AAD16" s="2"/>
      <c r="AAJ16" s="2"/>
      <c r="AAP16" s="2"/>
      <c r="AAV16" s="2"/>
      <c r="ABB16" s="2"/>
      <c r="ABH16" s="2"/>
      <c r="ABN16" s="2"/>
      <c r="ABT16" s="2"/>
      <c r="ABZ16" s="2"/>
      <c r="ACF16" s="2"/>
      <c r="ACL16" s="2"/>
      <c r="ACR16" s="2"/>
      <c r="ACX16" s="2"/>
      <c r="ADD16" s="2"/>
      <c r="ADJ16" s="2" t="s">
        <v>4</v>
      </c>
      <c r="ADK16" s="0" t="n">
        <v>39</v>
      </c>
      <c r="ADL16" s="0" t="n">
        <v>39</v>
      </c>
      <c r="ADP16" s="2" t="s">
        <v>4</v>
      </c>
      <c r="ADQ16" s="0" t="n">
        <v>39</v>
      </c>
      <c r="ADR16" s="0" t="n">
        <v>39</v>
      </c>
      <c r="ADV16" s="2" t="s">
        <v>4</v>
      </c>
      <c r="ADW16" s="0" t="n">
        <v>39</v>
      </c>
      <c r="ADX16" s="0" t="n">
        <v>39</v>
      </c>
      <c r="AEB16" s="2" t="s">
        <v>4</v>
      </c>
      <c r="AEC16" s="0" t="n">
        <v>39</v>
      </c>
      <c r="AED16" s="0" t="n">
        <v>39</v>
      </c>
      <c r="AEH16" s="2" t="s">
        <v>4</v>
      </c>
      <c r="AEI16" s="0" t="n">
        <v>39</v>
      </c>
      <c r="AEJ16" s="0" t="n">
        <v>39</v>
      </c>
      <c r="AEN16" s="2" t="s">
        <v>4</v>
      </c>
      <c r="AEO16" s="0" t="n">
        <v>39</v>
      </c>
      <c r="AEP16" s="0" t="n">
        <v>39</v>
      </c>
      <c r="AET16" s="2" t="s">
        <v>4</v>
      </c>
      <c r="AEU16" s="0" t="n">
        <v>39</v>
      </c>
      <c r="AEV16" s="0" t="n">
        <v>39</v>
      </c>
      <c r="AEZ16" s="2" t="s">
        <v>4</v>
      </c>
      <c r="AFA16" s="0" t="n">
        <v>39</v>
      </c>
      <c r="AFB16" s="0" t="n">
        <v>39</v>
      </c>
      <c r="AFF16" s="2" t="s">
        <v>4</v>
      </c>
      <c r="AFG16" s="0" t="n">
        <v>39</v>
      </c>
      <c r="AFH16" s="0" t="n">
        <v>39</v>
      </c>
      <c r="AFL16" s="2" t="s">
        <v>4</v>
      </c>
      <c r="AFM16" s="0" t="n">
        <v>39</v>
      </c>
      <c r="AFN16" s="0" t="n">
        <v>39</v>
      </c>
      <c r="AFR16" s="2" t="s">
        <v>4</v>
      </c>
      <c r="AFS16" s="0" t="n">
        <v>39</v>
      </c>
      <c r="AFT16" s="0" t="n">
        <v>39</v>
      </c>
      <c r="AFX16" s="2" t="s">
        <v>4</v>
      </c>
      <c r="AFY16" s="0" t="n">
        <v>39</v>
      </c>
      <c r="AFZ16" s="0" t="n">
        <v>39</v>
      </c>
      <c r="AGD16" s="2" t="s">
        <v>4</v>
      </c>
      <c r="AGE16" s="0" t="n">
        <v>39</v>
      </c>
      <c r="AGF16" s="0" t="n">
        <v>39</v>
      </c>
      <c r="AGJ16" s="2" t="s">
        <v>4</v>
      </c>
      <c r="AGK16" s="0" t="n">
        <v>39</v>
      </c>
      <c r="AGL16" s="0" t="n">
        <v>39</v>
      </c>
      <c r="AGP16" s="2" t="s">
        <v>4</v>
      </c>
      <c r="AGQ16" s="0" t="n">
        <v>39</v>
      </c>
      <c r="AGR16" s="0" t="n">
        <v>39</v>
      </c>
      <c r="AGV16" s="2" t="s">
        <v>4</v>
      </c>
      <c r="AGW16" s="0" t="n">
        <v>39</v>
      </c>
      <c r="AGX16" s="0" t="n">
        <v>39</v>
      </c>
      <c r="AHB16" s="2" t="s">
        <v>4</v>
      </c>
      <c r="AHC16" s="0" t="n">
        <v>39</v>
      </c>
      <c r="AHD16" s="0" t="n">
        <v>39</v>
      </c>
      <c r="AHH16" s="2" t="s">
        <v>4</v>
      </c>
      <c r="AHI16" s="0" t="n">
        <v>39</v>
      </c>
      <c r="AHJ16" s="0" t="n">
        <v>39</v>
      </c>
      <c r="AHN16" s="2" t="s">
        <v>4</v>
      </c>
      <c r="AHO16" s="0" t="n">
        <v>39</v>
      </c>
      <c r="AHP16" s="0" t="n">
        <v>39</v>
      </c>
      <c r="AHT16" s="2" t="s">
        <v>4</v>
      </c>
      <c r="AHU16" s="0" t="n">
        <v>39</v>
      </c>
      <c r="AHV16" s="0" t="n">
        <v>39</v>
      </c>
      <c r="AHZ16" s="2" t="s">
        <v>4</v>
      </c>
      <c r="AIA16" s="0" t="n">
        <v>39</v>
      </c>
      <c r="AIB16" s="0" t="n">
        <v>39</v>
      </c>
      <c r="AIF16" s="2" t="s">
        <v>4</v>
      </c>
      <c r="AIG16" s="0" t="n">
        <v>39</v>
      </c>
      <c r="AIH16" s="0" t="n">
        <v>39</v>
      </c>
      <c r="AIL16" s="2" t="s">
        <v>4</v>
      </c>
      <c r="AIM16" s="0" t="n">
        <v>39</v>
      </c>
      <c r="AIN16" s="0" t="n">
        <v>39</v>
      </c>
      <c r="AIR16" s="2" t="s">
        <v>4</v>
      </c>
      <c r="AIS16" s="0" t="n">
        <v>39</v>
      </c>
      <c r="AIT16" s="0" t="n">
        <v>39</v>
      </c>
      <c r="AIX16" s="2" t="s">
        <v>4</v>
      </c>
      <c r="AIY16" s="0" t="n">
        <v>39</v>
      </c>
      <c r="AIZ16" s="0" t="n">
        <v>39</v>
      </c>
      <c r="AJD16" s="2" t="s">
        <v>4</v>
      </c>
      <c r="AJE16" s="0" t="n">
        <v>39</v>
      </c>
      <c r="AJF16" s="0" t="n">
        <v>39</v>
      </c>
      <c r="AJJ16" s="2" t="s">
        <v>4</v>
      </c>
      <c r="AJK16" s="0" t="n">
        <v>39</v>
      </c>
      <c r="AJL16" s="0" t="n">
        <v>39</v>
      </c>
      <c r="AJP16" s="2" t="s">
        <v>4</v>
      </c>
      <c r="AJQ16" s="0" t="n">
        <v>39</v>
      </c>
      <c r="AJR16" s="0" t="n">
        <v>39</v>
      </c>
      <c r="AJV16" s="2" t="s">
        <v>4</v>
      </c>
      <c r="AJW16" s="0" t="n">
        <v>39</v>
      </c>
      <c r="AJX16" s="0" t="n">
        <v>39</v>
      </c>
      <c r="AKB16" s="2" t="s">
        <v>4</v>
      </c>
      <c r="AKC16" s="0" t="n">
        <v>39</v>
      </c>
      <c r="AKD16" s="0" t="n">
        <v>39</v>
      </c>
      <c r="AKH16" s="2" t="s">
        <v>4</v>
      </c>
      <c r="AKI16" s="0" t="n">
        <v>39</v>
      </c>
      <c r="AKJ16" s="0" t="n">
        <v>39</v>
      </c>
      <c r="AKN16" s="2" t="s">
        <v>4</v>
      </c>
      <c r="AKO16" s="0" t="n">
        <v>39</v>
      </c>
      <c r="AKP16" s="0" t="n">
        <v>39</v>
      </c>
      <c r="AKT16" s="2" t="s">
        <v>4</v>
      </c>
      <c r="AKU16" s="0" t="n">
        <v>39</v>
      </c>
      <c r="AKV16" s="0" t="n">
        <v>39</v>
      </c>
    </row>
    <row r="17" customFormat="false" ht="13.8" hidden="false" customHeight="false" outlineLevel="0" collapsed="false">
      <c r="B17" s="2" t="s">
        <v>5</v>
      </c>
      <c r="C17" s="0" t="n">
        <v>1</v>
      </c>
      <c r="AB17" s="2"/>
      <c r="AH17" s="2"/>
      <c r="AN17" s="2"/>
      <c r="AT17" s="2"/>
      <c r="AZ17" s="2"/>
      <c r="BF17" s="2"/>
      <c r="BL17" s="2"/>
      <c r="BR17" s="2"/>
      <c r="BX17" s="2"/>
      <c r="CD17" s="2"/>
      <c r="CJ17" s="2"/>
      <c r="CP17" s="2"/>
      <c r="CV17" s="2"/>
      <c r="DB17" s="2"/>
      <c r="DH17" s="2"/>
      <c r="DN17" s="2"/>
      <c r="DT17" s="2"/>
      <c r="DZ17" s="2"/>
      <c r="EF17" s="2"/>
      <c r="EL17" s="2"/>
      <c r="ER17" s="2"/>
      <c r="EX17" s="2"/>
      <c r="FD17" s="2"/>
      <c r="FJ17" s="2"/>
      <c r="FP17" s="2"/>
      <c r="FV17" s="2"/>
      <c r="GB17" s="2"/>
      <c r="GH17" s="2"/>
      <c r="GN17" s="2"/>
      <c r="GT17" s="2"/>
      <c r="GZ17" s="2"/>
      <c r="HF17" s="2"/>
      <c r="HL17" s="2"/>
      <c r="HR17" s="2"/>
      <c r="HX17" s="2"/>
      <c r="ID17" s="2"/>
      <c r="IJ17" s="2"/>
      <c r="IP17" s="2"/>
      <c r="IV17" s="2"/>
      <c r="JB17" s="2"/>
      <c r="JH17" s="2"/>
      <c r="JN17" s="2"/>
      <c r="JT17" s="2"/>
      <c r="JZ17" s="2"/>
      <c r="KF17" s="2"/>
      <c r="KL17" s="2"/>
      <c r="KR17" s="2"/>
      <c r="KX17" s="2"/>
      <c r="LD17" s="2"/>
      <c r="LJ17" s="2"/>
      <c r="LP17" s="2"/>
      <c r="LV17" s="2"/>
      <c r="MB17" s="2"/>
      <c r="MH17" s="2"/>
      <c r="MN17" s="2"/>
      <c r="MT17" s="2"/>
      <c r="MZ17" s="2"/>
      <c r="NF17" s="2"/>
      <c r="NL17" s="2"/>
      <c r="NR17" s="2"/>
      <c r="NX17" s="2"/>
      <c r="OD17" s="2"/>
      <c r="OJ17" s="2"/>
      <c r="OP17" s="2"/>
      <c r="OV17" s="2"/>
      <c r="PB17" s="2"/>
      <c r="PH17" s="2"/>
      <c r="PN17" s="2"/>
      <c r="PT17" s="2"/>
      <c r="PZ17" s="2"/>
      <c r="QF17" s="2"/>
      <c r="QL17" s="2"/>
      <c r="QR17" s="2"/>
      <c r="QX17" s="2"/>
      <c r="RD17" s="2"/>
      <c r="RJ17" s="2"/>
      <c r="RP17" s="2"/>
      <c r="RV17" s="2"/>
      <c r="SB17" s="2"/>
      <c r="SH17" s="2"/>
      <c r="SN17" s="2"/>
      <c r="ST17" s="2"/>
      <c r="SZ17" s="2"/>
      <c r="TF17" s="2"/>
      <c r="TL17" s="2"/>
      <c r="TR17" s="2"/>
      <c r="TX17" s="2"/>
      <c r="UD17" s="2"/>
      <c r="UJ17" s="2"/>
      <c r="UP17" s="2"/>
      <c r="UV17" s="2"/>
      <c r="VB17" s="2"/>
      <c r="VH17" s="2"/>
      <c r="VN17" s="2"/>
      <c r="VT17" s="2"/>
      <c r="VZ17" s="2"/>
      <c r="WF17" s="2"/>
      <c r="WL17" s="2"/>
      <c r="WR17" s="2"/>
      <c r="WX17" s="2"/>
      <c r="XD17" s="2"/>
      <c r="XJ17" s="2"/>
      <c r="XP17" s="2"/>
      <c r="XV17" s="2"/>
      <c r="YB17" s="2"/>
      <c r="YH17" s="2"/>
      <c r="YN17" s="2"/>
      <c r="YT17" s="2"/>
      <c r="YZ17" s="2"/>
      <c r="ZF17" s="2"/>
      <c r="ZL17" s="2"/>
      <c r="ZR17" s="2"/>
      <c r="ZX17" s="2"/>
      <c r="AAD17" s="2"/>
      <c r="AAJ17" s="2"/>
      <c r="AAP17" s="2"/>
      <c r="AAV17" s="2"/>
      <c r="ABB17" s="2"/>
      <c r="ABH17" s="2"/>
      <c r="ABN17" s="2"/>
      <c r="ABT17" s="2"/>
      <c r="ABZ17" s="2"/>
      <c r="ACF17" s="2"/>
      <c r="ACL17" s="2"/>
      <c r="ACR17" s="2"/>
      <c r="ACX17" s="2"/>
      <c r="ADD17" s="2"/>
      <c r="ADJ17" s="2" t="s">
        <v>5</v>
      </c>
      <c r="ADK17" s="0" t="n">
        <v>1</v>
      </c>
      <c r="ADL17" s="0" t="n">
        <v>1</v>
      </c>
      <c r="ADP17" s="2" t="s">
        <v>5</v>
      </c>
      <c r="ADQ17" s="0" t="n">
        <v>1</v>
      </c>
      <c r="ADR17" s="0" t="n">
        <v>1</v>
      </c>
      <c r="ADV17" s="2" t="s">
        <v>5</v>
      </c>
      <c r="ADW17" s="0" t="n">
        <v>1</v>
      </c>
      <c r="ADX17" s="0" t="n">
        <v>1</v>
      </c>
      <c r="AEB17" s="2" t="s">
        <v>5</v>
      </c>
      <c r="AEC17" s="0" t="n">
        <v>1</v>
      </c>
      <c r="AED17" s="0" t="n">
        <v>1</v>
      </c>
      <c r="AEH17" s="2" t="s">
        <v>5</v>
      </c>
      <c r="AEI17" s="0" t="n">
        <v>1</v>
      </c>
      <c r="AEJ17" s="0" t="n">
        <v>1</v>
      </c>
      <c r="AEN17" s="2" t="s">
        <v>5</v>
      </c>
      <c r="AEO17" s="0" t="n">
        <v>1</v>
      </c>
      <c r="AEP17" s="0" t="n">
        <v>1</v>
      </c>
      <c r="AET17" s="2" t="s">
        <v>5</v>
      </c>
      <c r="AEU17" s="0" t="n">
        <v>1</v>
      </c>
      <c r="AEV17" s="0" t="n">
        <v>1</v>
      </c>
      <c r="AEZ17" s="2" t="s">
        <v>5</v>
      </c>
      <c r="AFA17" s="0" t="n">
        <v>1</v>
      </c>
      <c r="AFB17" s="0" t="n">
        <v>1</v>
      </c>
      <c r="AFF17" s="2" t="s">
        <v>5</v>
      </c>
      <c r="AFG17" s="0" t="n">
        <v>1</v>
      </c>
      <c r="AFH17" s="0" t="n">
        <v>1</v>
      </c>
      <c r="AFL17" s="2" t="s">
        <v>5</v>
      </c>
      <c r="AFM17" s="0" t="n">
        <v>1</v>
      </c>
      <c r="AFN17" s="0" t="n">
        <v>1</v>
      </c>
      <c r="AFR17" s="2" t="s">
        <v>5</v>
      </c>
      <c r="AFS17" s="0" t="n">
        <v>1</v>
      </c>
      <c r="AFT17" s="0" t="n">
        <v>1</v>
      </c>
      <c r="AFX17" s="2" t="s">
        <v>5</v>
      </c>
      <c r="AFY17" s="0" t="n">
        <v>1</v>
      </c>
      <c r="AFZ17" s="0" t="n">
        <v>1</v>
      </c>
      <c r="AGD17" s="2" t="s">
        <v>5</v>
      </c>
      <c r="AGE17" s="0" t="n">
        <v>1</v>
      </c>
      <c r="AGF17" s="0" t="n">
        <v>1</v>
      </c>
      <c r="AGJ17" s="2" t="s">
        <v>5</v>
      </c>
      <c r="AGK17" s="0" t="n">
        <v>1</v>
      </c>
      <c r="AGL17" s="0" t="n">
        <v>1</v>
      </c>
      <c r="AGP17" s="2" t="s">
        <v>5</v>
      </c>
      <c r="AGQ17" s="0" t="n">
        <v>1</v>
      </c>
      <c r="AGR17" s="0" t="n">
        <v>1</v>
      </c>
      <c r="AGV17" s="2" t="s">
        <v>5</v>
      </c>
      <c r="AGW17" s="0" t="n">
        <v>1</v>
      </c>
      <c r="AGX17" s="0" t="n">
        <v>1</v>
      </c>
      <c r="AHB17" s="2" t="s">
        <v>5</v>
      </c>
      <c r="AHC17" s="0" t="n">
        <v>1</v>
      </c>
      <c r="AHD17" s="0" t="n">
        <v>1</v>
      </c>
      <c r="AHH17" s="2" t="s">
        <v>5</v>
      </c>
      <c r="AHI17" s="0" t="n">
        <v>1</v>
      </c>
      <c r="AHJ17" s="0" t="n">
        <v>1</v>
      </c>
      <c r="AHN17" s="2" t="s">
        <v>5</v>
      </c>
      <c r="AHO17" s="0" t="n">
        <v>1</v>
      </c>
      <c r="AHP17" s="0" t="n">
        <v>1</v>
      </c>
      <c r="AHT17" s="2" t="s">
        <v>5</v>
      </c>
      <c r="AHU17" s="0" t="n">
        <v>1</v>
      </c>
      <c r="AHV17" s="0" t="n">
        <v>1</v>
      </c>
      <c r="AHZ17" s="2" t="s">
        <v>5</v>
      </c>
      <c r="AIA17" s="0" t="n">
        <v>1</v>
      </c>
      <c r="AIB17" s="0" t="n">
        <v>1</v>
      </c>
      <c r="AIF17" s="2" t="s">
        <v>5</v>
      </c>
      <c r="AIG17" s="0" t="n">
        <v>1</v>
      </c>
      <c r="AIH17" s="0" t="n">
        <v>1</v>
      </c>
      <c r="AIL17" s="2" t="s">
        <v>5</v>
      </c>
      <c r="AIM17" s="0" t="n">
        <v>1</v>
      </c>
      <c r="AIN17" s="0" t="n">
        <v>1</v>
      </c>
      <c r="AIR17" s="2" t="s">
        <v>5</v>
      </c>
      <c r="AIS17" s="0" t="n">
        <v>1</v>
      </c>
      <c r="AIT17" s="0" t="n">
        <v>1</v>
      </c>
      <c r="AIX17" s="2" t="s">
        <v>5</v>
      </c>
      <c r="AIY17" s="0" t="n">
        <v>1</v>
      </c>
      <c r="AIZ17" s="0" t="n">
        <v>1</v>
      </c>
      <c r="AJD17" s="2" t="s">
        <v>5</v>
      </c>
      <c r="AJE17" s="0" t="n">
        <v>1</v>
      </c>
      <c r="AJF17" s="0" t="n">
        <v>1</v>
      </c>
      <c r="AJJ17" s="2" t="s">
        <v>5</v>
      </c>
      <c r="AJK17" s="0" t="n">
        <v>1</v>
      </c>
      <c r="AJL17" s="0" t="n">
        <v>1</v>
      </c>
      <c r="AJP17" s="2" t="s">
        <v>5</v>
      </c>
      <c r="AJQ17" s="0" t="n">
        <v>1</v>
      </c>
      <c r="AJR17" s="0" t="n">
        <v>1</v>
      </c>
      <c r="AJV17" s="2" t="s">
        <v>5</v>
      </c>
      <c r="AJW17" s="0" t="n">
        <v>1</v>
      </c>
      <c r="AJX17" s="0" t="n">
        <v>1</v>
      </c>
      <c r="AKB17" s="2" t="s">
        <v>5</v>
      </c>
      <c r="AKC17" s="0" t="n">
        <v>1</v>
      </c>
      <c r="AKD17" s="0" t="n">
        <v>1</v>
      </c>
      <c r="AKH17" s="2" t="s">
        <v>5</v>
      </c>
      <c r="AKI17" s="0" t="n">
        <v>1</v>
      </c>
      <c r="AKJ17" s="0" t="n">
        <v>1</v>
      </c>
      <c r="AKN17" s="2" t="s">
        <v>5</v>
      </c>
      <c r="AKO17" s="0" t="n">
        <v>1</v>
      </c>
      <c r="AKP17" s="0" t="n">
        <v>1</v>
      </c>
      <c r="AKT17" s="2" t="s">
        <v>5</v>
      </c>
      <c r="AKU17" s="0" t="n">
        <v>1</v>
      </c>
      <c r="AKV17" s="0" t="n">
        <v>1</v>
      </c>
    </row>
    <row r="18" customFormat="false" ht="13.8" hidden="false" customHeight="false" outlineLevel="0" collapsed="false">
      <c r="B18" s="4" t="s">
        <v>6</v>
      </c>
      <c r="C18" s="0" t="n">
        <f aca="false">(C16/100)*6.105*EXP((7.27*C15)/(237.7+C15))</f>
        <v>5.12241895097957</v>
      </c>
      <c r="AB18" s="4"/>
      <c r="AH18" s="4"/>
      <c r="AN18" s="4"/>
      <c r="AT18" s="4"/>
      <c r="AZ18" s="4"/>
      <c r="BF18" s="4"/>
      <c r="BL18" s="4"/>
      <c r="BR18" s="4"/>
      <c r="BX18" s="4"/>
      <c r="CD18" s="4"/>
      <c r="CJ18" s="4"/>
      <c r="CP18" s="4"/>
      <c r="CV18" s="4"/>
      <c r="DB18" s="4"/>
      <c r="DH18" s="4"/>
      <c r="DN18" s="4"/>
      <c r="DT18" s="4"/>
      <c r="DZ18" s="4"/>
      <c r="EF18" s="4"/>
      <c r="EL18" s="4"/>
      <c r="ER18" s="4"/>
      <c r="EX18" s="4"/>
      <c r="FD18" s="4"/>
      <c r="FJ18" s="4"/>
      <c r="FP18" s="4"/>
      <c r="FV18" s="4"/>
      <c r="GB18" s="4"/>
      <c r="GH18" s="4"/>
      <c r="GN18" s="4"/>
      <c r="GT18" s="4"/>
      <c r="GZ18" s="4"/>
      <c r="HF18" s="4"/>
      <c r="HL18" s="4"/>
      <c r="HR18" s="4"/>
      <c r="HX18" s="4"/>
      <c r="ID18" s="4"/>
      <c r="IJ18" s="4"/>
      <c r="IP18" s="4"/>
      <c r="IV18" s="4"/>
      <c r="JB18" s="4"/>
      <c r="JH18" s="4"/>
      <c r="JN18" s="4"/>
      <c r="JT18" s="4"/>
      <c r="JZ18" s="4"/>
      <c r="KF18" s="4"/>
      <c r="KL18" s="4"/>
      <c r="KR18" s="4"/>
      <c r="KX18" s="4"/>
      <c r="LD18" s="4"/>
      <c r="LJ18" s="4"/>
      <c r="LP18" s="4"/>
      <c r="LV18" s="4"/>
      <c r="MB18" s="4"/>
      <c r="MH18" s="4"/>
      <c r="MN18" s="4"/>
      <c r="MT18" s="4"/>
      <c r="MZ18" s="4"/>
      <c r="NF18" s="4"/>
      <c r="NL18" s="4"/>
      <c r="NR18" s="4"/>
      <c r="NX18" s="4"/>
      <c r="OD18" s="4"/>
      <c r="OJ18" s="4"/>
      <c r="OP18" s="4"/>
      <c r="OV18" s="4"/>
      <c r="PB18" s="4"/>
      <c r="PH18" s="4"/>
      <c r="PN18" s="4"/>
      <c r="PT18" s="4"/>
      <c r="PZ18" s="4"/>
      <c r="QF18" s="4"/>
      <c r="QL18" s="4"/>
      <c r="QR18" s="4"/>
      <c r="QX18" s="4"/>
      <c r="RD18" s="4"/>
      <c r="RJ18" s="4"/>
      <c r="RP18" s="4"/>
      <c r="RV18" s="4"/>
      <c r="SB18" s="4"/>
      <c r="SH18" s="4"/>
      <c r="SN18" s="4"/>
      <c r="ST18" s="4"/>
      <c r="SZ18" s="4"/>
      <c r="TF18" s="4"/>
      <c r="TL18" s="4"/>
      <c r="TR18" s="4"/>
      <c r="TX18" s="4"/>
      <c r="UD18" s="4"/>
      <c r="UJ18" s="4"/>
      <c r="UP18" s="4"/>
      <c r="UV18" s="4"/>
      <c r="VB18" s="4"/>
      <c r="VH18" s="4"/>
      <c r="VN18" s="4"/>
      <c r="VT18" s="4"/>
      <c r="VZ18" s="4"/>
      <c r="WF18" s="4"/>
      <c r="WL18" s="4"/>
      <c r="WR18" s="4"/>
      <c r="WX18" s="4"/>
      <c r="XD18" s="4"/>
      <c r="XJ18" s="4"/>
      <c r="XP18" s="4"/>
      <c r="XV18" s="4"/>
      <c r="YB18" s="4"/>
      <c r="YH18" s="4"/>
      <c r="YN18" s="4"/>
      <c r="YT18" s="4"/>
      <c r="YZ18" s="4"/>
      <c r="ZF18" s="4"/>
      <c r="ZL18" s="4"/>
      <c r="ZR18" s="4"/>
      <c r="ZX18" s="4"/>
      <c r="AAD18" s="4"/>
      <c r="AAJ18" s="4"/>
      <c r="AAP18" s="4"/>
      <c r="AAV18" s="4"/>
      <c r="ABB18" s="4"/>
      <c r="ABH18" s="4"/>
      <c r="ABN18" s="4"/>
      <c r="ABT18" s="4"/>
      <c r="ABZ18" s="4"/>
      <c r="ACF18" s="4"/>
      <c r="ACL18" s="4"/>
      <c r="ACR18" s="4"/>
      <c r="ACX18" s="4"/>
      <c r="ADD18" s="4"/>
      <c r="ADJ18" s="4" t="s">
        <v>6</v>
      </c>
      <c r="ADK18" s="0" t="n">
        <f aca="false">(ADK16/100)*6.105*EXP((7.27*ADK15)/(237.7+ADK15))</f>
        <v>5.05999034525763</v>
      </c>
      <c r="ADP18" s="4" t="s">
        <v>6</v>
      </c>
      <c r="ADQ18" s="0" t="n">
        <f aca="false">(ADQ16/100)*6.105*EXP((7.27*ADQ15)/(237.7+ADQ15))</f>
        <v>5.05999034525763</v>
      </c>
      <c r="ADV18" s="4" t="s">
        <v>6</v>
      </c>
      <c r="ADW18" s="0" t="n">
        <f aca="false">(ADW16/100)*6.105*EXP((7.27*ADW15)/(237.7+ADW15))</f>
        <v>5.05999034525763</v>
      </c>
      <c r="AEB18" s="4" t="s">
        <v>6</v>
      </c>
      <c r="AEC18" s="0" t="n">
        <f aca="false">(AEC16/100)*6.105*EXP((7.27*AEC15)/(237.7+AEC15))</f>
        <v>5.05999034525763</v>
      </c>
      <c r="AEH18" s="4" t="s">
        <v>6</v>
      </c>
      <c r="AEI18" s="0" t="n">
        <f aca="false">(AEI16/100)*6.105*EXP((7.27*AEI15)/(237.7+AEI15))</f>
        <v>5.05999034525763</v>
      </c>
      <c r="AEN18" s="4" t="s">
        <v>6</v>
      </c>
      <c r="AEO18" s="0" t="n">
        <f aca="false">(AEO16/100)*6.105*EXP((7.27*AEO15)/(237.7+AEO15))</f>
        <v>5.05999034525763</v>
      </c>
      <c r="AET18" s="4" t="s">
        <v>6</v>
      </c>
      <c r="AEU18" s="0" t="n">
        <f aca="false">(AEU16/100)*6.105*EXP((7.27*AEU15)/(237.7+AEU15))</f>
        <v>5.05999034525763</v>
      </c>
      <c r="AEZ18" s="4" t="s">
        <v>6</v>
      </c>
      <c r="AFA18" s="0" t="n">
        <f aca="false">(AFA16/100)*6.105*EXP((7.27*AFA15)/(237.7+AFA15))</f>
        <v>5.05999034525763</v>
      </c>
      <c r="AFF18" s="4" t="s">
        <v>6</v>
      </c>
      <c r="AFG18" s="0" t="n">
        <f aca="false">(AFG16/100)*6.105*EXP((7.27*AFG15)/(237.7+AFG15))</f>
        <v>5.05999034525763</v>
      </c>
      <c r="AFL18" s="4" t="s">
        <v>6</v>
      </c>
      <c r="AFM18" s="0" t="n">
        <f aca="false">(AFM16/100)*6.105*EXP((7.27*AFM15)/(237.7+AFM15))</f>
        <v>5.05999034525763</v>
      </c>
      <c r="AFR18" s="4" t="s">
        <v>6</v>
      </c>
      <c r="AFS18" s="0" t="n">
        <f aca="false">(AFS16/100)*6.105*EXP((7.27*AFS15)/(237.7+AFS15))</f>
        <v>5.05999034525763</v>
      </c>
      <c r="AFX18" s="4" t="s">
        <v>6</v>
      </c>
      <c r="AFY18" s="0" t="n">
        <f aca="false">(AFY16/100)*6.105*EXP((7.27*AFY15)/(237.7+AFY15))</f>
        <v>5.05999034525763</v>
      </c>
      <c r="AGD18" s="4" t="s">
        <v>6</v>
      </c>
      <c r="AGE18" s="0" t="n">
        <f aca="false">(AGE16/100)*6.105*EXP((7.27*AGE15)/(237.7+AGE15))</f>
        <v>5.05999034525763</v>
      </c>
      <c r="AGJ18" s="4" t="s">
        <v>6</v>
      </c>
      <c r="AGK18" s="0" t="n">
        <f aca="false">(AGK16/100)*6.105*EXP((7.27*AGK15)/(237.7+AGK15))</f>
        <v>5.05999034525763</v>
      </c>
      <c r="AGP18" s="4" t="s">
        <v>6</v>
      </c>
      <c r="AGQ18" s="0" t="n">
        <f aca="false">(AGQ16/100)*6.105*EXP((7.27*AGQ15)/(237.7+AGQ15))</f>
        <v>5.05999034525763</v>
      </c>
      <c r="AGV18" s="4" t="s">
        <v>6</v>
      </c>
      <c r="AGW18" s="0" t="n">
        <f aca="false">(AGW16/100)*6.105*EXP((7.27*AGW15)/(237.7+AGW15))</f>
        <v>5.05999034525763</v>
      </c>
      <c r="AHB18" s="4" t="s">
        <v>6</v>
      </c>
      <c r="AHC18" s="0" t="n">
        <f aca="false">(AHC16/100)*6.105*EXP((7.27*AHC15)/(237.7+AHC15))</f>
        <v>5.05999034525763</v>
      </c>
      <c r="AHH18" s="4" t="s">
        <v>6</v>
      </c>
      <c r="AHI18" s="0" t="n">
        <f aca="false">(AHI16/100)*6.105*EXP((7.27*AHI15)/(237.7+AHI15))</f>
        <v>5.05999034525763</v>
      </c>
      <c r="AHN18" s="4" t="s">
        <v>6</v>
      </c>
      <c r="AHO18" s="0" t="n">
        <f aca="false">(AHO16/100)*6.105*EXP((7.27*AHO15)/(237.7+AHO15))</f>
        <v>5.05999034525763</v>
      </c>
      <c r="AHT18" s="4" t="s">
        <v>6</v>
      </c>
      <c r="AHU18" s="0" t="n">
        <f aca="false">(AHU16/100)*6.105*EXP((7.27*AHU15)/(237.7+AHU15))</f>
        <v>5.05999034525763</v>
      </c>
      <c r="AHZ18" s="4" t="s">
        <v>6</v>
      </c>
      <c r="AIA18" s="0" t="n">
        <f aca="false">(AIA16/100)*6.105*EXP((7.27*AIA15)/(237.7+AIA15))</f>
        <v>5.05999034525763</v>
      </c>
      <c r="AIF18" s="4" t="s">
        <v>6</v>
      </c>
      <c r="AIG18" s="0" t="n">
        <f aca="false">(AIG16/100)*6.105*EXP((7.27*AIG15)/(237.7+AIG15))</f>
        <v>5.05999034525763</v>
      </c>
      <c r="AIL18" s="4" t="s">
        <v>6</v>
      </c>
      <c r="AIM18" s="0" t="n">
        <f aca="false">(AIM16/100)*6.105*EXP((7.27*AIM15)/(237.7+AIM15))</f>
        <v>5.05999034525763</v>
      </c>
      <c r="AIR18" s="4" t="s">
        <v>6</v>
      </c>
      <c r="AIS18" s="0" t="n">
        <f aca="false">(AIS16/100)*6.105*EXP((7.27*AIS15)/(237.7+AIS15))</f>
        <v>5.05999034525763</v>
      </c>
      <c r="AIX18" s="4" t="s">
        <v>6</v>
      </c>
      <c r="AIY18" s="0" t="n">
        <f aca="false">(AIY16/100)*6.105*EXP((7.27*AIY15)/(237.7+AIY15))</f>
        <v>5.05999034525763</v>
      </c>
      <c r="AJD18" s="4" t="s">
        <v>6</v>
      </c>
      <c r="AJE18" s="0" t="n">
        <f aca="false">(AJE16/100)*6.105*EXP((7.27*AJE15)/(237.7+AJE15))</f>
        <v>5.05999034525763</v>
      </c>
      <c r="AJJ18" s="4" t="s">
        <v>6</v>
      </c>
      <c r="AJK18" s="0" t="n">
        <f aca="false">(AJK16/100)*6.105*EXP((7.27*AJK15)/(237.7+AJK15))</f>
        <v>5.05999034525763</v>
      </c>
      <c r="AJP18" s="4" t="s">
        <v>6</v>
      </c>
      <c r="AJQ18" s="0" t="n">
        <f aca="false">(AJQ16/100)*6.105*EXP((7.27*AJQ15)/(237.7+AJQ15))</f>
        <v>5.05999034525763</v>
      </c>
      <c r="AJV18" s="4" t="s">
        <v>6</v>
      </c>
      <c r="AJW18" s="0" t="n">
        <f aca="false">(AJW16/100)*6.105*EXP((7.27*AJW15)/(237.7+AJW15))</f>
        <v>5.05999034525763</v>
      </c>
      <c r="AKB18" s="4" t="s">
        <v>6</v>
      </c>
      <c r="AKC18" s="0" t="n">
        <f aca="false">(AKC16/100)*6.105*EXP((7.27*AKC15)/(237.7+AKC15))</f>
        <v>5.05999034525763</v>
      </c>
      <c r="AKH18" s="4" t="s">
        <v>6</v>
      </c>
      <c r="AKI18" s="0" t="n">
        <f aca="false">(AKI16/100)*6.105*EXP((7.27*AKI15)/(237.7+AKI15))</f>
        <v>5.05999034525763</v>
      </c>
      <c r="AKN18" s="4" t="s">
        <v>6</v>
      </c>
      <c r="AKO18" s="0" t="n">
        <f aca="false">(AKO16/100)*6.105*EXP((7.27*AKO15)/(237.7+AKO15))</f>
        <v>5.05999034525763</v>
      </c>
      <c r="AKT18" s="4" t="s">
        <v>6</v>
      </c>
      <c r="AKU18" s="0" t="n">
        <f aca="false">(AKU16/100)*6.105*EXP((7.27*AKU15)/(237.7+AKU15))</f>
        <v>5.05999034525763</v>
      </c>
    </row>
    <row r="21" customFormat="false" ht="13.8" hidden="false" customHeight="false" outlineLevel="0" collapsed="false">
      <c r="A21" s="1" t="s">
        <v>11</v>
      </c>
      <c r="B21" s="1" t="s">
        <v>12</v>
      </c>
    </row>
    <row r="22" customFormat="false" ht="13.8" hidden="false" customHeight="false" outlineLevel="0" collapsed="false">
      <c r="B22" s="2" t="s">
        <v>2</v>
      </c>
      <c r="C22" s="0" t="n">
        <v>25</v>
      </c>
      <c r="E22" s="3" t="s">
        <v>3</v>
      </c>
      <c r="F22" s="0" t="n">
        <f aca="false">C22+(0.33*C25)-(0.7*C24)-4</f>
        <v>22.1510823446908</v>
      </c>
    </row>
    <row r="23" customFormat="false" ht="13.8" hidden="false" customHeight="false" outlineLevel="0" collapsed="false">
      <c r="B23" s="2" t="s">
        <v>4</v>
      </c>
      <c r="C23" s="0" t="n">
        <v>46</v>
      </c>
    </row>
    <row r="24" customFormat="false" ht="13.8" hidden="false" customHeight="false" outlineLevel="0" collapsed="false">
      <c r="B24" s="2" t="s">
        <v>5</v>
      </c>
      <c r="C24" s="0" t="n">
        <v>1</v>
      </c>
    </row>
    <row r="25" customFormat="false" ht="13.8" hidden="false" customHeight="false" outlineLevel="0" collapsed="false">
      <c r="B25" s="4" t="s">
        <v>6</v>
      </c>
      <c r="C25" s="0" t="n">
        <f aca="false">(C23/100)*6.105*EXP((7.27*C22)/(237.7+C22))</f>
        <v>5.60934043845683</v>
      </c>
    </row>
    <row r="28" customFormat="false" ht="13.8" hidden="false" customHeight="false" outlineLevel="0" collapsed="false">
      <c r="A28" s="1" t="s">
        <v>13</v>
      </c>
      <c r="B28" s="1" t="s">
        <v>14</v>
      </c>
    </row>
    <row r="29" customFormat="false" ht="13.8" hidden="false" customHeight="false" outlineLevel="0" collapsed="false">
      <c r="B29" s="2" t="s">
        <v>2</v>
      </c>
      <c r="C29" s="0" t="n">
        <v>31</v>
      </c>
      <c r="E29" s="3" t="s">
        <v>3</v>
      </c>
      <c r="F29" s="0" t="n">
        <f aca="false">C29+(0.33*C33)-(0.7*C31)-4</f>
        <v>30.8684658080042</v>
      </c>
    </row>
    <row r="30" customFormat="false" ht="13.8" hidden="false" customHeight="false" outlineLevel="0" collapsed="false">
      <c r="B30" s="2" t="s">
        <v>4</v>
      </c>
      <c r="C30" s="0" t="n">
        <v>83</v>
      </c>
    </row>
    <row r="31" customFormat="false" ht="13.8" hidden="false" customHeight="false" outlineLevel="0" collapsed="false">
      <c r="B31" s="2" t="s">
        <v>5</v>
      </c>
      <c r="C31" s="0" t="n">
        <v>0</v>
      </c>
    </row>
    <row r="33" customFormat="false" ht="13.8" hidden="false" customHeight="false" outlineLevel="0" collapsed="false">
      <c r="B33" s="4" t="s">
        <v>6</v>
      </c>
      <c r="C33" s="0" t="n">
        <f aca="false">(C30/100)*6.105*EXP((7.27*C29)/(237.7+C29))</f>
        <v>11.7226236606188</v>
      </c>
    </row>
    <row r="36" customFormat="false" ht="13.8" hidden="false" customHeight="false" outlineLevel="0" collapsed="false">
      <c r="A36" s="1" t="s">
        <v>15</v>
      </c>
      <c r="B36" s="1" t="s">
        <v>16</v>
      </c>
    </row>
    <row r="37" customFormat="false" ht="13.8" hidden="false" customHeight="false" outlineLevel="0" collapsed="false">
      <c r="B37" s="2" t="s">
        <v>2</v>
      </c>
      <c r="C37" s="0" t="n">
        <v>32</v>
      </c>
      <c r="E37" s="3" t="s">
        <v>3</v>
      </c>
      <c r="F37" s="0" t="n">
        <f aca="false">C37+(0.33*C41)-(0.7*C39)-4</f>
        <v>30.7207691761905</v>
      </c>
    </row>
    <row r="38" customFormat="false" ht="13.8" hidden="false" customHeight="false" outlineLevel="0" collapsed="false">
      <c r="B38" s="2" t="s">
        <v>4</v>
      </c>
      <c r="C38" s="0" t="n">
        <v>57</v>
      </c>
    </row>
    <row r="39" customFormat="false" ht="13.8" hidden="false" customHeight="false" outlineLevel="0" collapsed="false">
      <c r="B39" s="2" t="s">
        <v>5</v>
      </c>
      <c r="C39" s="0" t="n">
        <v>0</v>
      </c>
    </row>
    <row r="41" customFormat="false" ht="13.8" hidden="false" customHeight="false" outlineLevel="0" collapsed="false">
      <c r="B41" s="4" t="s">
        <v>6</v>
      </c>
      <c r="C41" s="0" t="n">
        <f aca="false">(C38/100)*6.105*EXP((7.27*C37)/(237.7+C37))</f>
        <v>8.2447550793652</v>
      </c>
    </row>
    <row r="42" customFormat="false" ht="13.8" hidden="false" customHeight="false" outlineLevel="0" collapsed="false">
      <c r="B42" s="4"/>
    </row>
    <row r="44" customFormat="false" ht="13.8" hidden="false" customHeight="false" outlineLevel="0" collapsed="false">
      <c r="A44" s="1" t="s">
        <v>17</v>
      </c>
      <c r="B44" s="1" t="s">
        <v>18</v>
      </c>
    </row>
    <row r="45" customFormat="false" ht="13.8" hidden="false" customHeight="false" outlineLevel="0" collapsed="false">
      <c r="B45" s="2" t="s">
        <v>2</v>
      </c>
      <c r="C45" s="0" t="n">
        <v>31</v>
      </c>
      <c r="E45" s="3" t="s">
        <v>3</v>
      </c>
      <c r="F45" s="0" t="n">
        <f aca="false">C45+(0.33*C49)-(0.7*C47)-4</f>
        <v>29.0041449366769</v>
      </c>
    </row>
    <row r="46" customFormat="false" ht="13.8" hidden="false" customHeight="false" outlineLevel="0" collapsed="false">
      <c r="B46" s="2" t="s">
        <v>4</v>
      </c>
      <c r="C46" s="0" t="n">
        <v>43</v>
      </c>
    </row>
    <row r="47" customFormat="false" ht="13.8" hidden="false" customHeight="false" outlineLevel="0" collapsed="false">
      <c r="B47" s="2" t="s">
        <v>5</v>
      </c>
      <c r="C47" s="0" t="n">
        <v>0</v>
      </c>
    </row>
    <row r="49" customFormat="false" ht="13.8" hidden="false" customHeight="false" outlineLevel="0" collapsed="false">
      <c r="B49" s="4" t="s">
        <v>6</v>
      </c>
      <c r="C49" s="0" t="n">
        <f aca="false">(C46/100)*6.105*EXP((7.27*C45)/(237.7+C45))</f>
        <v>6.07316647477843</v>
      </c>
    </row>
    <row r="50" customFormat="false" ht="13.8" hidden="false" customHeight="false" outlineLevel="0" collapsed="false">
      <c r="B50" s="4"/>
    </row>
    <row r="52" customFormat="false" ht="13.8" hidden="false" customHeight="false" outlineLevel="0" collapsed="false">
      <c r="A52" s="1" t="s">
        <v>19</v>
      </c>
      <c r="B52" s="1" t="s">
        <v>20</v>
      </c>
    </row>
    <row r="53" customFormat="false" ht="13.8" hidden="false" customHeight="false" outlineLevel="0" collapsed="false">
      <c r="B53" s="2" t="s">
        <v>2</v>
      </c>
      <c r="C53" s="0" t="n">
        <v>30</v>
      </c>
      <c r="E53" s="3" t="s">
        <v>3</v>
      </c>
      <c r="F53" s="0" t="n">
        <f aca="false">C53+(0.33*C57)-(0.7*C55)-4</f>
        <v>27.8200659178676</v>
      </c>
    </row>
    <row r="54" customFormat="false" ht="13.8" hidden="false" customHeight="false" outlineLevel="0" collapsed="false">
      <c r="B54" s="2" t="s">
        <v>4</v>
      </c>
      <c r="C54" s="0" t="n">
        <v>40</v>
      </c>
    </row>
    <row r="55" customFormat="false" ht="13.8" hidden="false" customHeight="false" outlineLevel="0" collapsed="false">
      <c r="B55" s="2" t="s">
        <v>5</v>
      </c>
      <c r="C55" s="0" t="n">
        <v>0</v>
      </c>
    </row>
    <row r="57" customFormat="false" ht="13.8" hidden="false" customHeight="false" outlineLevel="0" collapsed="false">
      <c r="B57" s="4" t="s">
        <v>6</v>
      </c>
      <c r="C57" s="0" t="n">
        <f aca="false">(C54/100)*6.105*EXP((7.27*C53)/(237.7+C53))</f>
        <v>5.5153512662654</v>
      </c>
    </row>
  </sheetData>
  <printOptions headings="false" gridLines="false" gridLinesSet="true" horizontalCentered="false" verticalCentered="false"/>
  <pageMargins left="0.7" right="0.7" top="0.7875" bottom="0.7875" header="0.511805555555555" footer="0.51180555555555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C3:L5"/>
  <sheetViews>
    <sheetView showFormulas="false" showGridLines="true" showRowColHeaders="true" showZeros="true" rightToLeft="false" tabSelected="false" showOutlineSymbols="true" defaultGridColor="true" view="normal" topLeftCell="A1" colorId="64" zoomScale="95" zoomScaleNormal="95" zoomScalePageLayoutView="100" workbookViewId="0">
      <selection pane="topLeft" activeCell="K9" activeCellId="0" sqref="K9"/>
    </sheetView>
  </sheetViews>
  <sheetFormatPr defaultColWidth="8.484375" defaultRowHeight="14.4" zeroHeight="false" outlineLevelRow="0" outlineLevelCol="0"/>
  <cols>
    <col collapsed="false" customWidth="true" hidden="false" outlineLevel="0" max="3" min="3" style="0" width="19.44"/>
    <col collapsed="false" customWidth="true" hidden="false" outlineLevel="0" max="11" min="11" style="0" width="20.56"/>
  </cols>
  <sheetData>
    <row r="3" customFormat="false" ht="14.4" hidden="false" customHeight="false" outlineLevel="0" collapsed="false">
      <c r="C3" s="2" t="s">
        <v>21</v>
      </c>
      <c r="D3" s="0" t="n">
        <v>25</v>
      </c>
      <c r="K3" s="5" t="s">
        <v>22</v>
      </c>
      <c r="L3" s="0" t="n">
        <f aca="false">243.5 * LN((D4/100)*EXP(17.67*D3/(243.5+D3))) / (17.67 - LN((D4/100)*EXP(17.67*D3/(243.5+D3))))</f>
        <v>19.1539132926339</v>
      </c>
    </row>
    <row r="4" customFormat="false" ht="14.4" hidden="false" customHeight="false" outlineLevel="0" collapsed="false">
      <c r="C4" s="2" t="s">
        <v>4</v>
      </c>
      <c r="D4" s="0" t="n">
        <v>70</v>
      </c>
    </row>
    <row r="5" customFormat="false" ht="14.4" hidden="false" customHeight="false" outlineLevel="0" collapsed="false">
      <c r="D5" s="0" t="s">
        <v>23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</TotalTime>
  <Application>LibreOffice/7.1.5.2$Windows_X86_64 LibreOffice_project/85f04e9f809797b8199d13c421bd8a2b025d52b5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2024-05-03T13:35:29Z</dcterms:created>
  <dc:creator>david.tichopad@seznam.cz</dc:creator>
  <dc:description/>
  <dc:language>fr-FR</dc:language>
  <cp:lastModifiedBy/>
  <dcterms:modified xsi:type="dcterms:W3CDTF">2024-05-06T12:59:12Z</dcterms:modified>
  <cp:revision>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