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00" yWindow="288" windowWidth="11100" windowHeight="6348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J29" i="1" l="1"/>
  <c r="F29" i="1"/>
  <c r="I29" i="1"/>
  <c r="H29" i="1"/>
  <c r="G29" i="1"/>
  <c r="B29" i="1"/>
  <c r="C29" i="1" l="1"/>
</calcChain>
</file>

<file path=xl/sharedStrings.xml><?xml version="1.0" encoding="utf-8"?>
<sst xmlns="http://schemas.openxmlformats.org/spreadsheetml/2006/main" count="56" uniqueCount="49">
  <si>
    <t>Úkol</t>
  </si>
  <si>
    <t>M</t>
  </si>
  <si>
    <t>Uvažujte reakci :</t>
  </si>
  <si>
    <t>nejprve uvažujte, že reakce probíhá bez katalýzy s kinetikou 1. řádu, kde rychlostní konstanta k=</t>
  </si>
  <si>
    <t xml:space="preserve">a probíhá podle schematu: </t>
  </si>
  <si>
    <t>min-1</t>
  </si>
  <si>
    <r>
      <t>a  k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=</t>
    </r>
  </si>
  <si>
    <t>Zadání</t>
  </si>
  <si>
    <r>
      <t>kde koncentrace substrátu je S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</si>
  <si>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r>
      <t>pak uvažte, že reakce je katalyzována přidáním homogenního katalyzátoru o koncentraci K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</si>
  <si>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Vypočtěte změnu koncentrací výchozí látky S, produktu P v čase pro nekatalyzovanou reakci.</t>
  </si>
  <si>
    <t>Vypočtěte změnu koncentrací výchozí látky S, produktu P, katalyzátoru a meziproduktu SK v čase pro katalyzovanou reakci.</t>
  </si>
  <si>
    <t>Vypočtěte rychlost reakce probíhá-li katalyzovaná i nekatalyzovaná reakce.</t>
  </si>
  <si>
    <t>Postup</t>
  </si>
  <si>
    <r>
      <t xml:space="preserve">Vygenerujeme osu času s krokem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 =</t>
    </r>
  </si>
  <si>
    <t xml:space="preserve">min s expanzí </t>
  </si>
  <si>
    <t xml:space="preserve">do doby </t>
  </si>
  <si>
    <t>minut</t>
  </si>
  <si>
    <t>Analyticky nasimulujte změnu koncentrace S a P vč. výpočtu okamžité rychlosti reakce. Použijte integrální tvar rychlostní rovníce 1. řádu a její diferenciální tvar pro rychlost reakce.</t>
  </si>
  <si>
    <t>t / min</t>
  </si>
  <si>
    <t>S / M</t>
  </si>
  <si>
    <t>P /M</t>
  </si>
  <si>
    <t>v nekat. M/min</t>
  </si>
  <si>
    <t>nekatalyzovaná reakce</t>
  </si>
  <si>
    <t>katalyzovaná reakce</t>
  </si>
  <si>
    <t>K / M</t>
  </si>
  <si>
    <t>SK /M</t>
  </si>
  <si>
    <t>k1=</t>
  </si>
  <si>
    <t>řídí se kinetikou 2. řádu</t>
  </si>
  <si>
    <t>řídí se kinetikou 1. řádu</t>
  </si>
  <si>
    <t xml:space="preserve">kde pro reakce: </t>
  </si>
  <si>
    <t>Platí:</t>
  </si>
  <si>
    <t>v kat. M/min</t>
  </si>
  <si>
    <t>Pomůcky:</t>
  </si>
  <si>
    <t xml:space="preserve">1. řád: </t>
  </si>
  <si>
    <t>2. řád:</t>
  </si>
  <si>
    <t xml:space="preserve">celková rychlost: </t>
  </si>
  <si>
    <t>SK(t+dt)= SK(t) +  dt * k1*S(t)*K(t) -dt * k2*SK(t)</t>
  </si>
  <si>
    <t>kontrola</t>
  </si>
  <si>
    <t>Numerické řešení:</t>
  </si>
  <si>
    <t xml:space="preserve">Numericky nasimulujte kinetiku katalyzované rerakce (využijte svých znalostí ze simulace následné reakce). </t>
  </si>
  <si>
    <t xml:space="preserve">Do samostatných grafu vyneste změny koncentrací u nekatalyzovaníé a katalyzované reakce. </t>
  </si>
  <si>
    <t xml:space="preserve">Do samostatných grafu vyneste závislost rychlosti reakce na čase.  </t>
  </si>
  <si>
    <t>Výsledky</t>
  </si>
  <si>
    <t>min</t>
  </si>
  <si>
    <t>M min-1</t>
  </si>
  <si>
    <t>Maximální rychost tvorby produktu při nekatalyzované reakce uveďte sem:</t>
  </si>
  <si>
    <t>Maximální rychost tvorby produktu při katalyzované reakce uveďte sem:</t>
  </si>
  <si>
    <t>Změńte osu koncentrace na logaritmickou a čas, kdy je koncentrace volného katalyzátoru nejnižší uveďte sem: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</si>
</sst>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vertAlign val="subscript"/>
      <sz val="10"/>
      <name val="Arial CE"/>
      <charset val="238"/>
    </font>
    <font>
      <sz val="1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11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Nekatalyzovaná reakce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037659146958317"/>
          <c:y val="0.14735796583234009"/>
          <c:w val="0.77507633925865849"/>
          <c:h val="0.69974816914274274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List1!$B$28</c:f>
              <c:strCache>
                <c:ptCount val="1"/>
                <c:pt idx="0">
                  <c:v>S / 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List1!$B$29:$B$102</c:f>
              <c:numCache>
                <c:formatCode>General</c:formatCode>
                <c:ptCount val="74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B6-4974-A2DF-E66E47DAB5D2}"/>
            </c:ext>
          </c:extLst>
        </c:ser>
        <c:ser>
          <c:idx val="1"/>
          <c:order val="1"/>
          <c:tx>
            <c:strRef>
              <c:f>List1!$C$28</c:f>
              <c:strCache>
                <c:ptCount val="1"/>
                <c:pt idx="0">
                  <c:v>P /M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List1!$C$29:$C$102</c:f>
              <c:numCache>
                <c:formatCode>General</c:formatCode>
                <c:ptCount val="74"/>
                <c:pt idx="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B6-4974-A2DF-E66E47DA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564736"/>
        <c:axId val="255434752"/>
      </c:scatterChart>
      <c:valAx>
        <c:axId val="22456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434752"/>
        <c:crosses val="autoZero"/>
        <c:crossBetween val="midCat"/>
      </c:valAx>
      <c:valAx>
        <c:axId val="25543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koncentrace /M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4564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443875765529311"/>
          <c:y val="0.18576334208223969"/>
          <c:w val="0.20249856645361602"/>
          <c:h val="6.704456936923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katalyzovaná reakce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List1!$F$28</c:f>
              <c:strCache>
                <c:ptCount val="1"/>
                <c:pt idx="0">
                  <c:v>S /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List1!$F$29:$F$102</c:f>
              <c:numCache>
                <c:formatCode>0.00E+00</c:formatCode>
                <c:ptCount val="74"/>
                <c:pt idx="0" formatCode="General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07D-4BF6-BE35-7A00EFB587A9}"/>
            </c:ext>
          </c:extLst>
        </c:ser>
        <c:ser>
          <c:idx val="1"/>
          <c:order val="1"/>
          <c:tx>
            <c:strRef>
              <c:f>List1!$G$28</c:f>
              <c:strCache>
                <c:ptCount val="1"/>
                <c:pt idx="0">
                  <c:v>K /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List1!$G$29:$G$102</c:f>
              <c:numCache>
                <c:formatCode>General</c:formatCode>
                <c:ptCount val="74"/>
                <c:pt idx="0">
                  <c:v>0.1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07D-4BF6-BE35-7A00EFB587A9}"/>
            </c:ext>
          </c:extLst>
        </c:ser>
        <c:ser>
          <c:idx val="2"/>
          <c:order val="2"/>
          <c:tx>
            <c:strRef>
              <c:f>List1!$H$28</c:f>
              <c:strCache>
                <c:ptCount val="1"/>
                <c:pt idx="0">
                  <c:v>SK /M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List1!$H$29:$H$102</c:f>
              <c:numCache>
                <c:formatCode>General</c:formatCode>
                <c:ptCount val="74"/>
                <c:pt idx="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07D-4BF6-BE35-7A00EFB587A9}"/>
            </c:ext>
          </c:extLst>
        </c:ser>
        <c:ser>
          <c:idx val="3"/>
          <c:order val="3"/>
          <c:tx>
            <c:strRef>
              <c:f>List1!$I$28</c:f>
              <c:strCache>
                <c:ptCount val="1"/>
                <c:pt idx="0">
                  <c:v>P /M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List1!$I$29:$I$102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707D-4BF6-BE35-7A00EFB58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467520"/>
        <c:axId val="255469824"/>
      </c:scatterChart>
      <c:valAx>
        <c:axId val="25546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469824"/>
        <c:crosses val="autoZero"/>
        <c:crossBetween val="midCat"/>
      </c:valAx>
      <c:valAx>
        <c:axId val="25546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Koncentrace</a:t>
                </a:r>
                <a:r>
                  <a:rPr lang="cs-CZ" baseline="0"/>
                  <a:t>  /M 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467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195428696412949"/>
          <c:y val="0.43113371245261006"/>
          <c:w val="0.2255356517935258"/>
          <c:h val="0.342014435695538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List1!$E$28</c:f>
              <c:strCache>
                <c:ptCount val="1"/>
                <c:pt idx="0">
                  <c:v>v nekat. M/min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List1!$E$29:$E$102</c:f>
              <c:numCache>
                <c:formatCode>General</c:formatCode>
                <c:ptCount val="74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C5D-41D3-907D-3D501821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23456"/>
        <c:axId val="255669376"/>
      </c:scatterChart>
      <c:valAx>
        <c:axId val="25552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669376"/>
        <c:crosses val="autoZero"/>
        <c:crossBetween val="midCat"/>
      </c:valAx>
      <c:valAx>
        <c:axId val="25566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</a:t>
                </a:r>
                <a:r>
                  <a:rPr lang="cs-CZ" baseline="0"/>
                  <a:t> Mmin-1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52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 kat. M/min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List1!$K$28</c:f>
              <c:strCache>
                <c:ptCount val="1"/>
                <c:pt idx="0">
                  <c:v>v kat. M/min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List1!$A$29:$A$102</c:f>
              <c:numCache>
                <c:formatCode>0.00E+00</c:formatCode>
                <c:ptCount val="74"/>
                <c:pt idx="0" formatCode="General">
                  <c:v>0</c:v>
                </c:pt>
              </c:numCache>
            </c:numRef>
          </c:xVal>
          <c:yVal>
            <c:numRef>
              <c:f>List1!$K$29:$K$102</c:f>
              <c:numCache>
                <c:formatCode>0.00E+00</c:formatCode>
                <c:ptCount val="74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71D-4F1A-8333-DCF9B1BAF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984768"/>
        <c:axId val="255987072"/>
      </c:scatterChart>
      <c:valAx>
        <c:axId val="25598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987072"/>
        <c:crosses val="autoZero"/>
        <c:crossBetween val="midCat"/>
      </c:valAx>
      <c:valAx>
        <c:axId val="25598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</a:t>
                </a:r>
                <a:r>
                  <a:rPr lang="cs-CZ" baseline="0"/>
                  <a:t> Mmin-1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598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99060</xdr:colOff>
      <xdr:row>7</xdr:row>
      <xdr:rowOff>156210</xdr:rowOff>
    </xdr:from>
    <xdr:ext cx="13335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10721340" y="1421130"/>
              <a:ext cx="13335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+mn-lt"/>
                </a:rPr>
                <a:t>S</a:t>
              </a:r>
              <a14:m>
                <m:oMath xmlns:m="http://schemas.openxmlformats.org/officeDocument/2006/math">
                  <m:r>
                    <a:rPr lang="cs-CZ" sz="1100" b="0" i="1">
                      <a:latin typeface="Cambria Math"/>
                    </a:rPr>
                    <m:t>=</m:t>
                  </m:r>
                  <m:sSub>
                    <m:sSubPr>
                      <m:ctrlPr>
                        <a:rPr lang="cs-CZ" sz="1100" b="0" i="1">
                          <a:latin typeface="Cambria Math"/>
                        </a:rPr>
                      </m:ctrlPr>
                    </m:sSubPr>
                    <m:e>
                      <m:r>
                        <a:rPr lang="cs-CZ" sz="1100" b="0" i="1">
                          <a:latin typeface="Cambria Math" panose="02040503050406030204" pitchFamily="18" charset="0"/>
                        </a:rPr>
                        <m:t>𝑆</m:t>
                      </m:r>
                    </m:e>
                    <m:sub>
                      <m:r>
                        <a:rPr lang="cs-CZ" sz="1100" b="0" i="1">
                          <a:latin typeface="Cambria Math"/>
                        </a:rPr>
                        <m:t>0</m:t>
                      </m:r>
                    </m:sub>
                  </m:sSub>
                  <m:r>
                    <a:rPr lang="cs-CZ" sz="1100" b="0" i="1">
                      <a:latin typeface="Cambria Math"/>
                    </a:rPr>
                    <m:t>𝑒𝑥𝑝</m:t>
                  </m:r>
                  <m:d>
                    <m:dPr>
                      <m:ctrlPr>
                        <a:rPr lang="cs-CZ" sz="1100" b="0" i="1">
                          <a:latin typeface="Cambria Math"/>
                        </a:rPr>
                      </m:ctrlPr>
                    </m:dPr>
                    <m:e>
                      <m:r>
                        <a:rPr lang="cs-CZ" sz="1100" b="0" i="1">
                          <a:latin typeface="Cambria Math"/>
                        </a:rPr>
                        <m:t>−</m:t>
                      </m:r>
                      <m:r>
                        <a:rPr lang="cs-CZ" sz="1100" b="0" i="1">
                          <a:latin typeface="Cambria Math" panose="02040503050406030204" pitchFamily="18" charset="0"/>
                        </a:rPr>
                        <m:t>𝑘</m:t>
                      </m:r>
                      <m:r>
                        <a:rPr lang="cs-CZ" sz="1100" b="0" i="1">
                          <a:latin typeface="Cambria Math"/>
                        </a:rPr>
                        <m:t>𝑡</m:t>
                      </m:r>
                    </m:e>
                  </m:d>
                </m:oMath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10721340" y="1421130"/>
              <a:ext cx="13335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+mn-lt"/>
                </a:rPr>
                <a:t>S</a:t>
              </a:r>
              <a:r>
                <a:rPr lang="cs-CZ" sz="1100" b="0" i="0">
                  <a:latin typeface="Cambria Math"/>
                </a:rPr>
                <a:t>=</a:t>
              </a:r>
              <a:r>
                <a:rPr lang="cs-CZ" sz="1100" b="0" i="0">
                  <a:latin typeface="Cambria Math" panose="02040503050406030204" pitchFamily="18" charset="0"/>
                </a:rPr>
                <a:t>𝑆_</a:t>
              </a:r>
              <a:r>
                <a:rPr lang="cs-CZ" sz="1100" b="0" i="0">
                  <a:latin typeface="Cambria Math"/>
                </a:rPr>
                <a:t>0 𝑒𝑥𝑝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cs-CZ" sz="1100" b="0" i="0">
                  <a:latin typeface="Cambria Math"/>
                </a:rPr>
                <a:t>−</a:t>
              </a:r>
              <a:r>
                <a:rPr lang="cs-CZ" sz="1100" b="0" i="0">
                  <a:latin typeface="Cambria Math" panose="02040503050406030204" pitchFamily="18" charset="0"/>
                </a:rPr>
                <a:t>𝑘</a:t>
              </a:r>
              <a:r>
                <a:rPr lang="cs-CZ" sz="1100" b="0" i="0">
                  <a:latin typeface="Cambria Math"/>
                </a:rPr>
                <a:t>𝑡</a:t>
              </a:r>
              <a:r>
                <a:rPr lang="cs-CZ" sz="1100" b="0" i="0">
                  <a:latin typeface="Cambria Math" panose="02040503050406030204" pitchFamily="18" charset="0"/>
                </a:rPr>
                <a:t>)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579120</xdr:colOff>
      <xdr:row>0</xdr:row>
      <xdr:rowOff>140970</xdr:rowOff>
    </xdr:from>
    <xdr:ext cx="807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1798320" y="140970"/>
              <a:ext cx="807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1798320" y="140970"/>
              <a:ext cx="807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𝑆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𝑃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91440</xdr:colOff>
      <xdr:row>4</xdr:row>
      <xdr:rowOff>140970</xdr:rowOff>
    </xdr:from>
    <xdr:ext cx="8763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ovéPole 9"/>
            <xdr:cNvSpPr txBox="1"/>
          </xdr:nvSpPr>
          <xdr:spPr>
            <a:xfrm>
              <a:off x="2788920" y="872490"/>
              <a:ext cx="8763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𝐾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𝑆𝐾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0" name="TextovéPole 9"/>
            <xdr:cNvSpPr txBox="1"/>
          </xdr:nvSpPr>
          <xdr:spPr>
            <a:xfrm>
              <a:off x="2788920" y="872490"/>
              <a:ext cx="8763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𝑆+𝐾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𝑆𝐾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10</xdr:col>
      <xdr:colOff>22860</xdr:colOff>
      <xdr:row>4</xdr:row>
      <xdr:rowOff>163830</xdr:rowOff>
    </xdr:from>
    <xdr:ext cx="70602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ovéPole 10"/>
            <xdr:cNvSpPr txBox="1"/>
          </xdr:nvSpPr>
          <xdr:spPr>
            <a:xfrm>
              <a:off x="6377940" y="895350"/>
              <a:ext cx="7060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𝑆𝐾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𝑃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+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𝐾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1" name="TextovéPole 10"/>
            <xdr:cNvSpPr txBox="1"/>
          </xdr:nvSpPr>
          <xdr:spPr>
            <a:xfrm>
              <a:off x="6377940" y="895350"/>
              <a:ext cx="70602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cs-CZ" sz="1100" b="0" i="0">
                  <a:latin typeface="Cambria Math" panose="02040503050406030204" pitchFamily="18" charset="0"/>
                </a:rPr>
                <a:t>𝑆𝐾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𝑃+𝐾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19</xdr:col>
      <xdr:colOff>571500</xdr:colOff>
      <xdr:row>7</xdr:row>
      <xdr:rowOff>186690</xdr:rowOff>
    </xdr:from>
    <xdr:ext cx="48686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12412980" y="1451610"/>
              <a:ext cx="486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12412980" y="1451610"/>
              <a:ext cx="4868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𝑣=𝑘 𝑆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19</xdr:col>
      <xdr:colOff>571500</xdr:colOff>
      <xdr:row>9</xdr:row>
      <xdr:rowOff>7620</xdr:rowOff>
    </xdr:from>
    <xdr:ext cx="81689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ovéPole 12"/>
            <xdr:cNvSpPr txBox="1"/>
          </xdr:nvSpPr>
          <xdr:spPr>
            <a:xfrm>
              <a:off x="12412980" y="1638300"/>
              <a:ext cx="8168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𝑘𝑎𝑡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𝑆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𝐾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3" name="TextovéPole 12"/>
            <xdr:cNvSpPr txBox="1"/>
          </xdr:nvSpPr>
          <xdr:spPr>
            <a:xfrm>
              <a:off x="12412980" y="1638300"/>
              <a:ext cx="81689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𝑣_(𝑘𝑎𝑡.)=𝑘 𝑆 𝐾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17</xdr:col>
      <xdr:colOff>129540</xdr:colOff>
      <xdr:row>9</xdr:row>
      <xdr:rowOff>160020</xdr:rowOff>
    </xdr:from>
    <xdr:ext cx="88985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ovéPole 13"/>
            <xdr:cNvSpPr txBox="1"/>
          </xdr:nvSpPr>
          <xdr:spPr>
            <a:xfrm>
              <a:off x="10751820" y="1790700"/>
              <a:ext cx="8898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sub>
                    </m:sSub>
                    <m:r>
                      <a:rPr lang="cs-CZ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𝑘𝑎𝑡</m:t>
                        </m:r>
                        <m:r>
                          <a:rPr lang="cs-CZ" sz="11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4" name="TextovéPole 13"/>
            <xdr:cNvSpPr txBox="1"/>
          </xdr:nvSpPr>
          <xdr:spPr>
            <a:xfrm>
              <a:off x="10751820" y="1790700"/>
              <a:ext cx="88985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𝑣_𝐶=𝑣+𝑣_(𝑘𝑎𝑡.)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11</xdr:col>
      <xdr:colOff>396240</xdr:colOff>
      <xdr:row>43</xdr:row>
      <xdr:rowOff>76200</xdr:rowOff>
    </xdr:from>
    <xdr:to>
      <xdr:col>18</xdr:col>
      <xdr:colOff>419100</xdr:colOff>
      <xdr:row>62</xdr:row>
      <xdr:rowOff>87630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365760</xdr:colOff>
      <xdr:row>20</xdr:row>
      <xdr:rowOff>133350</xdr:rowOff>
    </xdr:from>
    <xdr:to>
      <xdr:col>19</xdr:col>
      <xdr:colOff>60960</xdr:colOff>
      <xdr:row>39</xdr:row>
      <xdr:rowOff>26670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114300</xdr:colOff>
      <xdr:row>43</xdr:row>
      <xdr:rowOff>83820</xdr:rowOff>
    </xdr:from>
    <xdr:to>
      <xdr:col>28</xdr:col>
      <xdr:colOff>83820</xdr:colOff>
      <xdr:row>62</xdr:row>
      <xdr:rowOff>38100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27</xdr:col>
      <xdr:colOff>579120</xdr:colOff>
      <xdr:row>39</xdr:row>
      <xdr:rowOff>121920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topLeftCell="A13" workbookViewId="0">
      <selection activeCell="A30" sqref="A30:K102"/>
    </sheetView>
  </sheetViews>
  <sheetFormatPr defaultRowHeight="13.2" x14ac:dyDescent="0.25"/>
  <cols>
    <col min="4" max="4" width="12.6640625" customWidth="1"/>
  </cols>
  <sheetData>
    <row r="1" spans="1:16" x14ac:dyDescent="0.25">
      <c r="A1" s="3" t="s">
        <v>7</v>
      </c>
    </row>
    <row r="2" spans="1:16" ht="15.6" x14ac:dyDescent="0.35">
      <c r="A2" t="s">
        <v>2</v>
      </c>
      <c r="H2" t="s">
        <v>8</v>
      </c>
      <c r="K2">
        <v>1</v>
      </c>
      <c r="L2" t="s">
        <v>1</v>
      </c>
    </row>
    <row r="3" spans="1:16" x14ac:dyDescent="0.25">
      <c r="B3" t="s">
        <v>3</v>
      </c>
      <c r="K3">
        <v>1</v>
      </c>
      <c r="L3" t="s">
        <v>5</v>
      </c>
    </row>
    <row r="4" spans="1:16" ht="15.6" x14ac:dyDescent="0.35">
      <c r="B4" t="s">
        <v>9</v>
      </c>
      <c r="K4">
        <v>0.1</v>
      </c>
      <c r="L4" t="s">
        <v>1</v>
      </c>
    </row>
    <row r="5" spans="1:16" x14ac:dyDescent="0.25">
      <c r="B5" t="s">
        <v>4</v>
      </c>
    </row>
    <row r="6" spans="1:16" x14ac:dyDescent="0.25">
      <c r="C6" t="s">
        <v>30</v>
      </c>
    </row>
    <row r="7" spans="1:16" ht="15.6" x14ac:dyDescent="0.35">
      <c r="D7" t="s">
        <v>31</v>
      </c>
      <c r="E7" t="s">
        <v>27</v>
      </c>
      <c r="F7">
        <v>100</v>
      </c>
      <c r="G7" t="s">
        <v>5</v>
      </c>
      <c r="J7" t="s">
        <v>6</v>
      </c>
      <c r="K7">
        <v>50</v>
      </c>
      <c r="L7" t="s">
        <v>5</v>
      </c>
    </row>
    <row r="8" spans="1:16" x14ac:dyDescent="0.25">
      <c r="E8" t="s">
        <v>28</v>
      </c>
      <c r="J8" t="s">
        <v>29</v>
      </c>
    </row>
    <row r="9" spans="1:16" x14ac:dyDescent="0.25">
      <c r="A9" s="1" t="s">
        <v>0</v>
      </c>
      <c r="N9" s="1" t="s">
        <v>33</v>
      </c>
      <c r="P9" t="s">
        <v>34</v>
      </c>
    </row>
    <row r="10" spans="1:16" x14ac:dyDescent="0.25">
      <c r="A10" s="2" t="s">
        <v>10</v>
      </c>
      <c r="P10" t="s">
        <v>35</v>
      </c>
    </row>
    <row r="11" spans="1:16" x14ac:dyDescent="0.25">
      <c r="A11" s="2" t="s">
        <v>11</v>
      </c>
      <c r="P11" t="s">
        <v>36</v>
      </c>
    </row>
    <row r="12" spans="1:16" x14ac:dyDescent="0.25">
      <c r="A12" t="s">
        <v>12</v>
      </c>
      <c r="P12" t="s">
        <v>39</v>
      </c>
    </row>
    <row r="13" spans="1:16" x14ac:dyDescent="0.25">
      <c r="P13" t="s">
        <v>37</v>
      </c>
    </row>
    <row r="14" spans="1:16" x14ac:dyDescent="0.25">
      <c r="A14" s="1" t="s">
        <v>13</v>
      </c>
    </row>
    <row r="15" spans="1:16" x14ac:dyDescent="0.25">
      <c r="A15" t="s">
        <v>14</v>
      </c>
      <c r="E15">
        <v>1E-3</v>
      </c>
      <c r="F15" t="s">
        <v>15</v>
      </c>
      <c r="H15">
        <v>1.05</v>
      </c>
      <c r="I15" t="s">
        <v>16</v>
      </c>
      <c r="J15">
        <v>10</v>
      </c>
      <c r="K15" t="s">
        <v>17</v>
      </c>
    </row>
    <row r="16" spans="1:16" x14ac:dyDescent="0.25">
      <c r="A16" s="2" t="s">
        <v>18</v>
      </c>
      <c r="B16" s="2"/>
      <c r="C16" s="2"/>
      <c r="D16" s="2"/>
    </row>
    <row r="17" spans="1:13" x14ac:dyDescent="0.25">
      <c r="A17" s="2" t="s">
        <v>40</v>
      </c>
    </row>
    <row r="18" spans="1:13" x14ac:dyDescent="0.25">
      <c r="A18" s="1" t="s">
        <v>43</v>
      </c>
    </row>
    <row r="19" spans="1:13" x14ac:dyDescent="0.25">
      <c r="A19" s="2" t="s">
        <v>41</v>
      </c>
    </row>
    <row r="20" spans="1:13" x14ac:dyDescent="0.25">
      <c r="A20" s="2"/>
      <c r="B20" t="s">
        <v>48</v>
      </c>
      <c r="L20" s="4"/>
      <c r="M20" t="s">
        <v>44</v>
      </c>
    </row>
    <row r="21" spans="1:13" x14ac:dyDescent="0.25">
      <c r="A21" s="2" t="s">
        <v>42</v>
      </c>
    </row>
    <row r="22" spans="1:13" x14ac:dyDescent="0.25">
      <c r="B22" t="s">
        <v>46</v>
      </c>
      <c r="I22" s="4"/>
      <c r="J22" t="s">
        <v>45</v>
      </c>
    </row>
    <row r="23" spans="1:13" x14ac:dyDescent="0.25">
      <c r="A23" s="2"/>
      <c r="B23" t="s">
        <v>47</v>
      </c>
      <c r="I23" s="4"/>
      <c r="J23" t="s">
        <v>45</v>
      </c>
    </row>
    <row r="26" spans="1:13" x14ac:dyDescent="0.25">
      <c r="B26" s="5" t="s">
        <v>23</v>
      </c>
      <c r="C26" s="6"/>
      <c r="E26" s="6"/>
      <c r="F26" s="8" t="s">
        <v>24</v>
      </c>
      <c r="G26" s="7"/>
      <c r="H26" s="7"/>
      <c r="I26" s="7"/>
      <c r="K26" s="7"/>
    </row>
    <row r="27" spans="1:13" x14ac:dyDescent="0.25">
      <c r="B27" s="6"/>
      <c r="C27" s="6"/>
      <c r="E27" s="6"/>
      <c r="F27" s="7"/>
      <c r="G27" s="7"/>
      <c r="H27" s="7"/>
      <c r="I27" s="7"/>
      <c r="K27" s="7"/>
    </row>
    <row r="28" spans="1:13" x14ac:dyDescent="0.25">
      <c r="A28" t="s">
        <v>19</v>
      </c>
      <c r="B28" s="6" t="s">
        <v>20</v>
      </c>
      <c r="C28" s="6" t="s">
        <v>21</v>
      </c>
      <c r="D28" t="s">
        <v>38</v>
      </c>
      <c r="E28" s="6" t="s">
        <v>22</v>
      </c>
      <c r="F28" s="7" t="s">
        <v>20</v>
      </c>
      <c r="G28" s="7" t="s">
        <v>25</v>
      </c>
      <c r="H28" s="7" t="s">
        <v>26</v>
      </c>
      <c r="I28" s="7" t="s">
        <v>21</v>
      </c>
      <c r="J28" s="9" t="s">
        <v>38</v>
      </c>
      <c r="K28" s="7" t="s">
        <v>32</v>
      </c>
    </row>
    <row r="29" spans="1:13" x14ac:dyDescent="0.25">
      <c r="A29" s="4">
        <v>0</v>
      </c>
      <c r="B29" s="4">
        <f>$K$2*EXP(-$K$3*A29)</f>
        <v>1</v>
      </c>
      <c r="C29" s="4">
        <f>1-B29</f>
        <v>0</v>
      </c>
      <c r="D29" s="4"/>
      <c r="E29" s="4"/>
      <c r="F29" s="4">
        <f>$K$2</f>
        <v>1</v>
      </c>
      <c r="G29" s="4">
        <f>$K$4</f>
        <v>0.1</v>
      </c>
      <c r="H29" s="4">
        <f>0</f>
        <v>0</v>
      </c>
      <c r="I29" s="4">
        <f>0</f>
        <v>0</v>
      </c>
      <c r="J29" s="4">
        <f>F29+G29+H29+I29</f>
        <v>1.1000000000000001</v>
      </c>
      <c r="K29" s="10"/>
    </row>
    <row r="30" spans="1:13" x14ac:dyDescent="0.25">
      <c r="A30" s="10"/>
      <c r="B30" s="4"/>
      <c r="C30" s="4"/>
      <c r="D30" s="4"/>
      <c r="E30" s="4"/>
      <c r="F30" s="10"/>
      <c r="G30" s="4"/>
      <c r="H30" s="4"/>
      <c r="I30" s="10"/>
      <c r="J30" s="4"/>
      <c r="K30" s="10"/>
    </row>
    <row r="31" spans="1:13" x14ac:dyDescent="0.25">
      <c r="A31" s="10"/>
      <c r="B31" s="4"/>
      <c r="C31" s="4"/>
      <c r="D31" s="4"/>
      <c r="E31" s="4"/>
      <c r="F31" s="10"/>
      <c r="G31" s="4"/>
      <c r="H31" s="4"/>
      <c r="I31" s="10"/>
      <c r="J31" s="4"/>
      <c r="K31" s="10"/>
    </row>
    <row r="32" spans="1:13" x14ac:dyDescent="0.25">
      <c r="A32" s="10"/>
      <c r="B32" s="4"/>
      <c r="C32" s="4"/>
      <c r="D32" s="4"/>
      <c r="E32" s="4"/>
      <c r="F32" s="10"/>
      <c r="G32" s="4"/>
      <c r="H32" s="4"/>
      <c r="I32" s="10"/>
      <c r="J32" s="4"/>
      <c r="K32" s="10"/>
    </row>
    <row r="33" spans="1:11" x14ac:dyDescent="0.25">
      <c r="A33" s="10"/>
      <c r="B33" s="4"/>
      <c r="C33" s="4"/>
      <c r="D33" s="4"/>
      <c r="E33" s="4"/>
      <c r="F33" s="10"/>
      <c r="G33" s="4"/>
      <c r="H33" s="4"/>
      <c r="I33" s="10"/>
      <c r="J33" s="4"/>
      <c r="K33" s="10"/>
    </row>
    <row r="34" spans="1:11" x14ac:dyDescent="0.25">
      <c r="A34" s="10"/>
      <c r="B34" s="4"/>
      <c r="C34" s="4"/>
      <c r="D34" s="4"/>
      <c r="E34" s="4"/>
      <c r="F34" s="10"/>
      <c r="G34" s="4"/>
      <c r="H34" s="4"/>
      <c r="I34" s="10"/>
      <c r="J34" s="4"/>
      <c r="K34" s="10"/>
    </row>
    <row r="35" spans="1:11" x14ac:dyDescent="0.25">
      <c r="A35" s="10"/>
      <c r="B35" s="4"/>
      <c r="C35" s="4"/>
      <c r="D35" s="4"/>
      <c r="E35" s="4"/>
      <c r="F35" s="10"/>
      <c r="G35" s="4"/>
      <c r="H35" s="4"/>
      <c r="I35" s="10"/>
      <c r="J35" s="4"/>
      <c r="K35" s="10"/>
    </row>
    <row r="36" spans="1:11" x14ac:dyDescent="0.25">
      <c r="A36" s="10"/>
      <c r="B36" s="4"/>
      <c r="C36" s="4"/>
      <c r="D36" s="4"/>
      <c r="E36" s="4"/>
      <c r="F36" s="10"/>
      <c r="G36" s="4"/>
      <c r="H36" s="4"/>
      <c r="I36" s="10"/>
      <c r="J36" s="4"/>
      <c r="K36" s="10"/>
    </row>
    <row r="37" spans="1:11" x14ac:dyDescent="0.25">
      <c r="A37" s="10"/>
      <c r="B37" s="4"/>
      <c r="C37" s="4"/>
      <c r="D37" s="4"/>
      <c r="E37" s="4"/>
      <c r="F37" s="10"/>
      <c r="G37" s="4"/>
      <c r="H37" s="4"/>
      <c r="I37" s="10"/>
      <c r="J37" s="4"/>
      <c r="K37" s="10"/>
    </row>
    <row r="38" spans="1:11" x14ac:dyDescent="0.25">
      <c r="A38" s="10"/>
      <c r="B38" s="4"/>
      <c r="C38" s="4"/>
      <c r="D38" s="4"/>
      <c r="E38" s="4"/>
      <c r="F38" s="10"/>
      <c r="G38" s="4"/>
      <c r="H38" s="4"/>
      <c r="I38" s="10"/>
      <c r="J38" s="4"/>
      <c r="K38" s="10"/>
    </row>
    <row r="39" spans="1:11" x14ac:dyDescent="0.25">
      <c r="A39" s="10"/>
      <c r="B39" s="4"/>
      <c r="C39" s="4"/>
      <c r="D39" s="4"/>
      <c r="E39" s="4"/>
      <c r="F39" s="10"/>
      <c r="G39" s="4"/>
      <c r="H39" s="4"/>
      <c r="I39" s="10"/>
      <c r="J39" s="4"/>
      <c r="K39" s="10"/>
    </row>
    <row r="40" spans="1:11" x14ac:dyDescent="0.25">
      <c r="A40" s="10"/>
      <c r="B40" s="4"/>
      <c r="C40" s="4"/>
      <c r="D40" s="4"/>
      <c r="E40" s="4"/>
      <c r="F40" s="10"/>
      <c r="G40" s="4"/>
      <c r="H40" s="4"/>
      <c r="I40" s="10"/>
      <c r="J40" s="4"/>
      <c r="K40" s="10"/>
    </row>
    <row r="41" spans="1:11" x14ac:dyDescent="0.25">
      <c r="A41" s="10"/>
      <c r="B41" s="4"/>
      <c r="C41" s="4"/>
      <c r="D41" s="4"/>
      <c r="E41" s="4"/>
      <c r="F41" s="10"/>
      <c r="G41" s="4"/>
      <c r="H41" s="4"/>
      <c r="I41" s="10"/>
      <c r="J41" s="4"/>
      <c r="K41" s="10"/>
    </row>
    <row r="42" spans="1:11" x14ac:dyDescent="0.25">
      <c r="A42" s="10"/>
      <c r="B42" s="4"/>
      <c r="C42" s="4"/>
      <c r="D42" s="4"/>
      <c r="E42" s="4"/>
      <c r="F42" s="10"/>
      <c r="G42" s="4"/>
      <c r="H42" s="4"/>
      <c r="I42" s="10"/>
      <c r="J42" s="4"/>
      <c r="K42" s="10"/>
    </row>
    <row r="43" spans="1:11" x14ac:dyDescent="0.25">
      <c r="A43" s="10"/>
      <c r="B43" s="4"/>
      <c r="C43" s="4"/>
      <c r="D43" s="4"/>
      <c r="E43" s="4"/>
      <c r="F43" s="10"/>
      <c r="G43" s="4"/>
      <c r="H43" s="4"/>
      <c r="I43" s="10"/>
      <c r="J43" s="4"/>
      <c r="K43" s="10"/>
    </row>
    <row r="44" spans="1:11" x14ac:dyDescent="0.25">
      <c r="A44" s="10"/>
      <c r="B44" s="4"/>
      <c r="C44" s="4"/>
      <c r="D44" s="4"/>
      <c r="E44" s="4"/>
      <c r="F44" s="10"/>
      <c r="G44" s="4"/>
      <c r="H44" s="4"/>
      <c r="I44" s="10"/>
      <c r="J44" s="4"/>
      <c r="K44" s="10"/>
    </row>
    <row r="45" spans="1:11" x14ac:dyDescent="0.25">
      <c r="A45" s="10"/>
      <c r="B45" s="4"/>
      <c r="C45" s="4"/>
      <c r="D45" s="4"/>
      <c r="E45" s="4"/>
      <c r="F45" s="10"/>
      <c r="G45" s="4"/>
      <c r="H45" s="4"/>
      <c r="I45" s="10"/>
      <c r="J45" s="4"/>
      <c r="K45" s="10"/>
    </row>
    <row r="46" spans="1:11" x14ac:dyDescent="0.25">
      <c r="A46" s="10"/>
      <c r="B46" s="4"/>
      <c r="C46" s="4"/>
      <c r="D46" s="4"/>
      <c r="E46" s="4"/>
      <c r="F46" s="10"/>
      <c r="G46" s="4"/>
      <c r="H46" s="4"/>
      <c r="I46" s="10"/>
      <c r="J46" s="4"/>
      <c r="K46" s="10"/>
    </row>
    <row r="47" spans="1:11" x14ac:dyDescent="0.25">
      <c r="A47" s="10"/>
      <c r="B47" s="4"/>
      <c r="C47" s="4"/>
      <c r="D47" s="4"/>
      <c r="E47" s="4"/>
      <c r="F47" s="10"/>
      <c r="G47" s="4"/>
      <c r="H47" s="4"/>
      <c r="I47" s="10"/>
      <c r="J47" s="4"/>
      <c r="K47" s="10"/>
    </row>
    <row r="48" spans="1:11" x14ac:dyDescent="0.25">
      <c r="A48" s="10"/>
      <c r="B48" s="4"/>
      <c r="C48" s="4"/>
      <c r="D48" s="4"/>
      <c r="E48" s="4"/>
      <c r="F48" s="10"/>
      <c r="G48" s="4"/>
      <c r="H48" s="4"/>
      <c r="I48" s="10"/>
      <c r="J48" s="4"/>
      <c r="K48" s="10"/>
    </row>
    <row r="49" spans="1:11" x14ac:dyDescent="0.25">
      <c r="A49" s="10"/>
      <c r="B49" s="4"/>
      <c r="C49" s="4"/>
      <c r="D49" s="4"/>
      <c r="E49" s="4"/>
      <c r="F49" s="10"/>
      <c r="G49" s="4"/>
      <c r="H49" s="4"/>
      <c r="I49" s="10"/>
      <c r="J49" s="4"/>
      <c r="K49" s="10"/>
    </row>
    <row r="50" spans="1:11" x14ac:dyDescent="0.25">
      <c r="A50" s="10"/>
      <c r="B50" s="4"/>
      <c r="C50" s="4"/>
      <c r="D50" s="4"/>
      <c r="E50" s="4"/>
      <c r="F50" s="10"/>
      <c r="G50" s="4"/>
      <c r="H50" s="4"/>
      <c r="I50" s="10"/>
      <c r="J50" s="4"/>
      <c r="K50" s="10"/>
    </row>
    <row r="51" spans="1:11" x14ac:dyDescent="0.25">
      <c r="A51" s="10"/>
      <c r="B51" s="4"/>
      <c r="C51" s="4"/>
      <c r="D51" s="4"/>
      <c r="E51" s="4"/>
      <c r="F51" s="10"/>
      <c r="G51" s="4"/>
      <c r="H51" s="4"/>
      <c r="I51" s="10"/>
      <c r="J51" s="4"/>
      <c r="K51" s="10"/>
    </row>
    <row r="52" spans="1:11" x14ac:dyDescent="0.25">
      <c r="A52" s="10"/>
      <c r="B52" s="4"/>
      <c r="C52" s="4"/>
      <c r="D52" s="4"/>
      <c r="E52" s="4"/>
      <c r="F52" s="10"/>
      <c r="G52" s="4"/>
      <c r="H52" s="4"/>
      <c r="I52" s="10"/>
      <c r="J52" s="4"/>
      <c r="K52" s="10"/>
    </row>
    <row r="53" spans="1:11" x14ac:dyDescent="0.25">
      <c r="A53" s="10"/>
      <c r="B53" s="4"/>
      <c r="C53" s="4"/>
      <c r="D53" s="4"/>
      <c r="E53" s="4"/>
      <c r="F53" s="10"/>
      <c r="G53" s="4"/>
      <c r="H53" s="4"/>
      <c r="I53" s="10"/>
      <c r="J53" s="4"/>
      <c r="K53" s="10"/>
    </row>
    <row r="54" spans="1:11" x14ac:dyDescent="0.25">
      <c r="A54" s="10"/>
      <c r="B54" s="4"/>
      <c r="C54" s="4"/>
      <c r="D54" s="4"/>
      <c r="E54" s="4"/>
      <c r="F54" s="10"/>
      <c r="G54" s="4"/>
      <c r="H54" s="4"/>
      <c r="I54" s="10"/>
      <c r="J54" s="4"/>
      <c r="K54" s="10"/>
    </row>
    <row r="55" spans="1:11" x14ac:dyDescent="0.25">
      <c r="A55" s="10"/>
      <c r="B55" s="4"/>
      <c r="C55" s="4"/>
      <c r="D55" s="4"/>
      <c r="E55" s="4"/>
      <c r="F55" s="10"/>
      <c r="G55" s="4"/>
      <c r="H55" s="4"/>
      <c r="I55" s="10"/>
      <c r="J55" s="4"/>
      <c r="K55" s="10"/>
    </row>
    <row r="56" spans="1:11" x14ac:dyDescent="0.25">
      <c r="A56" s="10"/>
      <c r="B56" s="4"/>
      <c r="C56" s="4"/>
      <c r="D56" s="4"/>
      <c r="E56" s="4"/>
      <c r="F56" s="10"/>
      <c r="G56" s="4"/>
      <c r="H56" s="4"/>
      <c r="I56" s="10"/>
      <c r="J56" s="4"/>
      <c r="K56" s="10"/>
    </row>
    <row r="57" spans="1:11" x14ac:dyDescent="0.25">
      <c r="A57" s="10"/>
      <c r="B57" s="4"/>
      <c r="C57" s="4"/>
      <c r="D57" s="4"/>
      <c r="E57" s="4"/>
      <c r="F57" s="10"/>
      <c r="G57" s="4"/>
      <c r="H57" s="4"/>
      <c r="I57" s="10"/>
      <c r="J57" s="4"/>
      <c r="K57" s="10"/>
    </row>
    <row r="58" spans="1:11" x14ac:dyDescent="0.25">
      <c r="A58" s="10"/>
      <c r="B58" s="4"/>
      <c r="C58" s="4"/>
      <c r="D58" s="4"/>
      <c r="E58" s="4"/>
      <c r="F58" s="10"/>
      <c r="G58" s="4"/>
      <c r="H58" s="4"/>
      <c r="I58" s="10"/>
      <c r="J58" s="4"/>
      <c r="K58" s="10"/>
    </row>
    <row r="59" spans="1:11" x14ac:dyDescent="0.25">
      <c r="A59" s="10"/>
      <c r="B59" s="4"/>
      <c r="C59" s="4"/>
      <c r="D59" s="4"/>
      <c r="E59" s="4"/>
      <c r="F59" s="10"/>
      <c r="G59" s="4"/>
      <c r="H59" s="4"/>
      <c r="I59" s="10"/>
      <c r="J59" s="4"/>
      <c r="K59" s="10"/>
    </row>
    <row r="60" spans="1:11" x14ac:dyDescent="0.25">
      <c r="A60" s="10"/>
      <c r="B60" s="4"/>
      <c r="C60" s="4"/>
      <c r="D60" s="4"/>
      <c r="E60" s="4"/>
      <c r="F60" s="10"/>
      <c r="G60" s="4"/>
      <c r="H60" s="4"/>
      <c r="I60" s="10"/>
      <c r="J60" s="4"/>
      <c r="K60" s="10"/>
    </row>
    <row r="61" spans="1:11" x14ac:dyDescent="0.25">
      <c r="A61" s="10"/>
      <c r="B61" s="4"/>
      <c r="C61" s="4"/>
      <c r="D61" s="4"/>
      <c r="E61" s="4"/>
      <c r="F61" s="10"/>
      <c r="G61" s="4"/>
      <c r="H61" s="4"/>
      <c r="I61" s="10"/>
      <c r="J61" s="4"/>
      <c r="K61" s="10"/>
    </row>
    <row r="62" spans="1:11" x14ac:dyDescent="0.25">
      <c r="A62" s="10"/>
      <c r="B62" s="4"/>
      <c r="C62" s="4"/>
      <c r="D62" s="4"/>
      <c r="E62" s="4"/>
      <c r="F62" s="10"/>
      <c r="G62" s="4"/>
      <c r="H62" s="4"/>
      <c r="I62" s="10"/>
      <c r="J62" s="4"/>
      <c r="K62" s="10"/>
    </row>
    <row r="63" spans="1:11" x14ac:dyDescent="0.25">
      <c r="A63" s="10"/>
      <c r="B63" s="4"/>
      <c r="C63" s="4"/>
      <c r="D63" s="4"/>
      <c r="E63" s="4"/>
      <c r="F63" s="10"/>
      <c r="G63" s="4"/>
      <c r="H63" s="4"/>
      <c r="I63" s="10"/>
      <c r="J63" s="4"/>
      <c r="K63" s="10"/>
    </row>
    <row r="64" spans="1:11" x14ac:dyDescent="0.25">
      <c r="A64" s="10"/>
      <c r="B64" s="4"/>
      <c r="C64" s="4"/>
      <c r="D64" s="4"/>
      <c r="E64" s="4"/>
      <c r="F64" s="10"/>
      <c r="G64" s="4"/>
      <c r="H64" s="4"/>
      <c r="I64" s="10"/>
      <c r="J64" s="4"/>
      <c r="K64" s="10"/>
    </row>
    <row r="65" spans="1:11" x14ac:dyDescent="0.25">
      <c r="A65" s="10"/>
      <c r="B65" s="4"/>
      <c r="C65" s="4"/>
      <c r="D65" s="4"/>
      <c r="E65" s="4"/>
      <c r="F65" s="10"/>
      <c r="G65" s="4"/>
      <c r="H65" s="4"/>
      <c r="I65" s="10"/>
      <c r="J65" s="4"/>
      <c r="K65" s="10"/>
    </row>
    <row r="66" spans="1:11" x14ac:dyDescent="0.25">
      <c r="A66" s="10"/>
      <c r="B66" s="4"/>
      <c r="C66" s="4"/>
      <c r="D66" s="4"/>
      <c r="E66" s="4"/>
      <c r="F66" s="10"/>
      <c r="G66" s="4"/>
      <c r="H66" s="4"/>
      <c r="I66" s="10"/>
      <c r="J66" s="4"/>
      <c r="K66" s="10"/>
    </row>
    <row r="67" spans="1:11" x14ac:dyDescent="0.25">
      <c r="A67" s="10"/>
      <c r="B67" s="4"/>
      <c r="C67" s="4"/>
      <c r="D67" s="4"/>
      <c r="E67" s="4"/>
      <c r="F67" s="10"/>
      <c r="G67" s="4"/>
      <c r="H67" s="4"/>
      <c r="I67" s="10"/>
      <c r="J67" s="4"/>
      <c r="K67" s="10"/>
    </row>
    <row r="68" spans="1:11" x14ac:dyDescent="0.25">
      <c r="A68" s="10"/>
      <c r="B68" s="4"/>
      <c r="C68" s="4"/>
      <c r="D68" s="4"/>
      <c r="E68" s="4"/>
      <c r="F68" s="10"/>
      <c r="G68" s="4"/>
      <c r="H68" s="4"/>
      <c r="I68" s="10"/>
      <c r="J68" s="4"/>
      <c r="K68" s="10"/>
    </row>
    <row r="69" spans="1:11" x14ac:dyDescent="0.25">
      <c r="A69" s="10"/>
      <c r="B69" s="4"/>
      <c r="C69" s="4"/>
      <c r="D69" s="4"/>
      <c r="E69" s="4"/>
      <c r="F69" s="10"/>
      <c r="G69" s="4"/>
      <c r="H69" s="4"/>
      <c r="I69" s="10"/>
      <c r="J69" s="4"/>
      <c r="K69" s="10"/>
    </row>
    <row r="70" spans="1:11" x14ac:dyDescent="0.25">
      <c r="A70" s="10"/>
      <c r="B70" s="4"/>
      <c r="C70" s="4"/>
      <c r="D70" s="4"/>
      <c r="E70" s="4"/>
      <c r="F70" s="10"/>
      <c r="G70" s="4"/>
      <c r="H70" s="4"/>
      <c r="I70" s="10"/>
      <c r="J70" s="4"/>
      <c r="K70" s="10"/>
    </row>
    <row r="71" spans="1:11" x14ac:dyDescent="0.25">
      <c r="A71" s="10"/>
      <c r="B71" s="4"/>
      <c r="C71" s="4"/>
      <c r="D71" s="4"/>
      <c r="E71" s="4"/>
      <c r="F71" s="10"/>
      <c r="G71" s="4"/>
      <c r="H71" s="4"/>
      <c r="I71" s="10"/>
      <c r="J71" s="4"/>
      <c r="K71" s="10"/>
    </row>
    <row r="72" spans="1:11" x14ac:dyDescent="0.25">
      <c r="A72" s="10"/>
      <c r="B72" s="4"/>
      <c r="C72" s="4"/>
      <c r="D72" s="4"/>
      <c r="E72" s="4"/>
      <c r="F72" s="10"/>
      <c r="G72" s="4"/>
      <c r="H72" s="4"/>
      <c r="I72" s="10"/>
      <c r="J72" s="4"/>
      <c r="K72" s="10"/>
    </row>
    <row r="73" spans="1:11" x14ac:dyDescent="0.25">
      <c r="A73" s="10"/>
      <c r="B73" s="4"/>
      <c r="C73" s="4"/>
      <c r="D73" s="4"/>
      <c r="E73" s="4"/>
      <c r="F73" s="10"/>
      <c r="G73" s="4"/>
      <c r="H73" s="4"/>
      <c r="I73" s="10"/>
      <c r="J73" s="4"/>
      <c r="K73" s="10"/>
    </row>
    <row r="74" spans="1:11" x14ac:dyDescent="0.25">
      <c r="A74" s="10"/>
      <c r="B74" s="4"/>
      <c r="C74" s="4"/>
      <c r="D74" s="4"/>
      <c r="E74" s="4"/>
      <c r="F74" s="10"/>
      <c r="G74" s="4"/>
      <c r="H74" s="4"/>
      <c r="I74" s="10"/>
      <c r="J74" s="4"/>
      <c r="K74" s="10"/>
    </row>
    <row r="75" spans="1:11" x14ac:dyDescent="0.25">
      <c r="A75" s="10"/>
      <c r="B75" s="4"/>
      <c r="C75" s="4"/>
      <c r="D75" s="4"/>
      <c r="E75" s="4"/>
      <c r="F75" s="10"/>
      <c r="G75" s="4"/>
      <c r="H75" s="4"/>
      <c r="I75" s="10"/>
      <c r="J75" s="4"/>
      <c r="K75" s="10"/>
    </row>
    <row r="76" spans="1:11" x14ac:dyDescent="0.25">
      <c r="A76" s="10"/>
      <c r="B76" s="4"/>
      <c r="C76" s="4"/>
      <c r="D76" s="4"/>
      <c r="E76" s="4"/>
      <c r="F76" s="10"/>
      <c r="G76" s="4"/>
      <c r="H76" s="4"/>
      <c r="I76" s="10"/>
      <c r="J76" s="4"/>
      <c r="K76" s="10"/>
    </row>
    <row r="77" spans="1:11" x14ac:dyDescent="0.25">
      <c r="A77" s="10"/>
      <c r="B77" s="4"/>
      <c r="C77" s="4"/>
      <c r="D77" s="4"/>
      <c r="E77" s="4"/>
      <c r="F77" s="10"/>
      <c r="G77" s="4"/>
      <c r="H77" s="4"/>
      <c r="I77" s="10"/>
      <c r="J77" s="4"/>
      <c r="K77" s="10"/>
    </row>
    <row r="78" spans="1:11" x14ac:dyDescent="0.25">
      <c r="A78" s="10"/>
      <c r="B78" s="4"/>
      <c r="C78" s="4"/>
      <c r="D78" s="4"/>
      <c r="E78" s="4"/>
      <c r="F78" s="10"/>
      <c r="G78" s="4"/>
      <c r="H78" s="4"/>
      <c r="I78" s="10"/>
      <c r="J78" s="4"/>
      <c r="K78" s="10"/>
    </row>
    <row r="79" spans="1:11" x14ac:dyDescent="0.25">
      <c r="A79" s="10"/>
      <c r="B79" s="4"/>
      <c r="C79" s="4"/>
      <c r="D79" s="4"/>
      <c r="E79" s="4"/>
      <c r="F79" s="10"/>
      <c r="G79" s="4"/>
      <c r="H79" s="4"/>
      <c r="I79" s="10"/>
      <c r="J79" s="4"/>
      <c r="K79" s="10"/>
    </row>
    <row r="80" spans="1:11" x14ac:dyDescent="0.25">
      <c r="A80" s="10"/>
      <c r="B80" s="4"/>
      <c r="C80" s="4"/>
      <c r="D80" s="4"/>
      <c r="E80" s="4"/>
      <c r="F80" s="10"/>
      <c r="G80" s="4"/>
      <c r="H80" s="4"/>
      <c r="I80" s="10"/>
      <c r="J80" s="4"/>
      <c r="K80" s="10"/>
    </row>
    <row r="81" spans="1:11" x14ac:dyDescent="0.25">
      <c r="A81" s="10"/>
      <c r="B81" s="4"/>
      <c r="C81" s="4"/>
      <c r="D81" s="4"/>
      <c r="E81" s="4"/>
      <c r="F81" s="10"/>
      <c r="G81" s="4"/>
      <c r="H81" s="4"/>
      <c r="I81" s="10"/>
      <c r="J81" s="4"/>
      <c r="K81" s="10"/>
    </row>
    <row r="82" spans="1:11" x14ac:dyDescent="0.25">
      <c r="A82" s="10"/>
      <c r="B82" s="4"/>
      <c r="C82" s="4"/>
      <c r="D82" s="4"/>
      <c r="E82" s="4"/>
      <c r="F82" s="10"/>
      <c r="G82" s="4"/>
      <c r="H82" s="4"/>
      <c r="I82" s="10"/>
      <c r="J82" s="4"/>
      <c r="K82" s="10"/>
    </row>
    <row r="83" spans="1:11" x14ac:dyDescent="0.25">
      <c r="A83" s="10"/>
      <c r="B83" s="4"/>
      <c r="C83" s="4"/>
      <c r="D83" s="4"/>
      <c r="E83" s="4"/>
      <c r="F83" s="10"/>
      <c r="G83" s="4"/>
      <c r="H83" s="4"/>
      <c r="I83" s="10"/>
      <c r="J83" s="4"/>
      <c r="K83" s="10"/>
    </row>
    <row r="84" spans="1:11" x14ac:dyDescent="0.25">
      <c r="A84" s="10"/>
      <c r="B84" s="4"/>
      <c r="C84" s="4"/>
      <c r="D84" s="4"/>
      <c r="E84" s="4"/>
      <c r="F84" s="10"/>
      <c r="G84" s="4"/>
      <c r="H84" s="4"/>
      <c r="I84" s="10"/>
      <c r="J84" s="4"/>
      <c r="K84" s="10"/>
    </row>
    <row r="85" spans="1:11" x14ac:dyDescent="0.25">
      <c r="A85" s="10"/>
      <c r="B85" s="4"/>
      <c r="C85" s="4"/>
      <c r="D85" s="4"/>
      <c r="E85" s="4"/>
      <c r="F85" s="10"/>
      <c r="G85" s="4"/>
      <c r="H85" s="4"/>
      <c r="I85" s="10"/>
      <c r="J85" s="4"/>
      <c r="K85" s="10"/>
    </row>
    <row r="86" spans="1:11" x14ac:dyDescent="0.25">
      <c r="A86" s="10"/>
      <c r="B86" s="4"/>
      <c r="C86" s="4"/>
      <c r="D86" s="4"/>
      <c r="E86" s="4"/>
      <c r="F86" s="10"/>
      <c r="G86" s="4"/>
      <c r="H86" s="4"/>
      <c r="I86" s="10"/>
      <c r="J86" s="4"/>
      <c r="K86" s="10"/>
    </row>
    <row r="87" spans="1:11" x14ac:dyDescent="0.25">
      <c r="A87" s="10"/>
      <c r="B87" s="4"/>
      <c r="C87" s="4"/>
      <c r="D87" s="4"/>
      <c r="E87" s="4"/>
      <c r="F87" s="10"/>
      <c r="G87" s="4"/>
      <c r="H87" s="4"/>
      <c r="I87" s="10"/>
      <c r="J87" s="4"/>
      <c r="K87" s="10"/>
    </row>
    <row r="88" spans="1:11" x14ac:dyDescent="0.25">
      <c r="A88" s="10"/>
      <c r="B88" s="4"/>
      <c r="C88" s="4"/>
      <c r="D88" s="4"/>
      <c r="E88" s="4"/>
      <c r="F88" s="10"/>
      <c r="G88" s="4"/>
      <c r="H88" s="4"/>
      <c r="I88" s="10"/>
      <c r="J88" s="4"/>
      <c r="K88" s="10"/>
    </row>
    <row r="89" spans="1:11" x14ac:dyDescent="0.25">
      <c r="A89" s="10"/>
      <c r="B89" s="4"/>
      <c r="C89" s="4"/>
      <c r="D89" s="4"/>
      <c r="E89" s="4"/>
      <c r="F89" s="10"/>
      <c r="G89" s="4"/>
      <c r="H89" s="4"/>
      <c r="I89" s="10"/>
      <c r="J89" s="4"/>
      <c r="K89" s="10"/>
    </row>
    <row r="90" spans="1:11" x14ac:dyDescent="0.25">
      <c r="A90" s="10"/>
      <c r="B90" s="4"/>
      <c r="C90" s="4"/>
      <c r="D90" s="4"/>
      <c r="E90" s="4"/>
      <c r="F90" s="10"/>
      <c r="G90" s="4"/>
      <c r="H90" s="4"/>
      <c r="I90" s="10"/>
      <c r="J90" s="4"/>
      <c r="K90" s="10"/>
    </row>
    <row r="91" spans="1:11" x14ac:dyDescent="0.25">
      <c r="A91" s="10"/>
      <c r="B91" s="4"/>
      <c r="C91" s="4"/>
      <c r="D91" s="4"/>
      <c r="E91" s="4"/>
      <c r="F91" s="10"/>
      <c r="G91" s="4"/>
      <c r="H91" s="4"/>
      <c r="I91" s="10"/>
      <c r="J91" s="4"/>
      <c r="K91" s="10"/>
    </row>
    <row r="92" spans="1:11" x14ac:dyDescent="0.25">
      <c r="A92" s="10"/>
      <c r="B92" s="4"/>
      <c r="C92" s="4"/>
      <c r="D92" s="4"/>
      <c r="E92" s="4"/>
      <c r="F92" s="10"/>
      <c r="G92" s="4"/>
      <c r="H92" s="4"/>
      <c r="I92" s="10"/>
      <c r="J92" s="4"/>
      <c r="K92" s="10"/>
    </row>
    <row r="93" spans="1:11" x14ac:dyDescent="0.25">
      <c r="A93" s="10"/>
      <c r="B93" s="4"/>
      <c r="C93" s="4"/>
      <c r="D93" s="4"/>
      <c r="E93" s="4"/>
      <c r="F93" s="10"/>
      <c r="G93" s="4"/>
      <c r="H93" s="4"/>
      <c r="I93" s="10"/>
      <c r="J93" s="4"/>
      <c r="K93" s="10"/>
    </row>
    <row r="94" spans="1:11" x14ac:dyDescent="0.25">
      <c r="A94" s="10"/>
      <c r="B94" s="4"/>
      <c r="C94" s="4"/>
      <c r="D94" s="4"/>
      <c r="E94" s="4"/>
      <c r="F94" s="10"/>
      <c r="G94" s="4"/>
      <c r="H94" s="4"/>
      <c r="I94" s="10"/>
      <c r="J94" s="4"/>
      <c r="K94" s="10"/>
    </row>
    <row r="95" spans="1:11" x14ac:dyDescent="0.25">
      <c r="A95" s="10"/>
      <c r="B95" s="4"/>
      <c r="C95" s="4"/>
      <c r="D95" s="4"/>
      <c r="E95" s="4"/>
      <c r="F95" s="10"/>
      <c r="G95" s="4"/>
      <c r="H95" s="4"/>
      <c r="I95" s="10"/>
      <c r="J95" s="4"/>
      <c r="K95" s="10"/>
    </row>
    <row r="96" spans="1:11" x14ac:dyDescent="0.25">
      <c r="A96" s="10"/>
      <c r="B96" s="4"/>
      <c r="C96" s="4"/>
      <c r="D96" s="4"/>
      <c r="E96" s="4"/>
      <c r="F96" s="10"/>
      <c r="G96" s="4"/>
      <c r="H96" s="4"/>
      <c r="I96" s="10"/>
      <c r="J96" s="4"/>
      <c r="K96" s="10"/>
    </row>
    <row r="97" spans="1:11" x14ac:dyDescent="0.25">
      <c r="A97" s="10"/>
      <c r="B97" s="4"/>
      <c r="C97" s="4"/>
      <c r="D97" s="4"/>
      <c r="E97" s="4"/>
      <c r="F97" s="10"/>
      <c r="G97" s="4"/>
      <c r="H97" s="4"/>
      <c r="I97" s="10"/>
      <c r="J97" s="4"/>
      <c r="K97" s="10"/>
    </row>
    <row r="98" spans="1:11" x14ac:dyDescent="0.25">
      <c r="A98" s="10"/>
      <c r="B98" s="4"/>
      <c r="C98" s="4"/>
      <c r="D98" s="4"/>
      <c r="E98" s="4"/>
      <c r="F98" s="10"/>
      <c r="G98" s="4"/>
      <c r="H98" s="4"/>
      <c r="I98" s="10"/>
      <c r="J98" s="4"/>
      <c r="K98" s="10"/>
    </row>
    <row r="99" spans="1:11" x14ac:dyDescent="0.25">
      <c r="A99" s="10"/>
      <c r="B99" s="4"/>
      <c r="C99" s="4"/>
      <c r="D99" s="4"/>
      <c r="E99" s="4"/>
      <c r="F99" s="10"/>
      <c r="G99" s="4"/>
      <c r="H99" s="4"/>
      <c r="I99" s="10"/>
      <c r="J99" s="4"/>
      <c r="K99" s="10"/>
    </row>
    <row r="100" spans="1:11" x14ac:dyDescent="0.25">
      <c r="A100" s="10"/>
      <c r="B100" s="4"/>
      <c r="C100" s="4"/>
      <c r="D100" s="4"/>
      <c r="E100" s="4"/>
      <c r="F100" s="10"/>
      <c r="G100" s="4"/>
      <c r="H100" s="4"/>
      <c r="I100" s="10"/>
      <c r="J100" s="4"/>
      <c r="K100" s="10"/>
    </row>
    <row r="101" spans="1:11" x14ac:dyDescent="0.25">
      <c r="A101" s="10"/>
      <c r="B101" s="4"/>
      <c r="C101" s="4"/>
      <c r="D101" s="4"/>
      <c r="E101" s="4"/>
      <c r="F101" s="10"/>
      <c r="G101" s="4"/>
      <c r="H101" s="4"/>
      <c r="I101" s="10"/>
      <c r="J101" s="4"/>
      <c r="K101" s="10"/>
    </row>
    <row r="102" spans="1:11" x14ac:dyDescent="0.25">
      <c r="A102" s="10"/>
      <c r="B102" s="4"/>
      <c r="C102" s="4"/>
      <c r="D102" s="4"/>
      <c r="E102" s="4"/>
      <c r="F102" s="10"/>
      <c r="G102" s="4"/>
      <c r="H102" s="4"/>
      <c r="I102" s="10"/>
      <c r="J102" s="4"/>
      <c r="K102" s="10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2007-03-15T08:44:32Z</dcterms:created>
  <dcterms:modified xsi:type="dcterms:W3CDTF">2021-05-04T13:19:41Z</dcterms:modified>
</cp:coreProperties>
</file>