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A40" i="1"/>
  <c r="A41"/>
  <c r="B40"/>
  <c r="B41"/>
  <c r="A39"/>
  <c r="B39"/>
  <c r="B38"/>
  <c r="B37"/>
  <c r="B36"/>
  <c r="B35"/>
</calcChain>
</file>

<file path=xl/sharedStrings.xml><?xml version="1.0" encoding="utf-8"?>
<sst xmlns="http://schemas.openxmlformats.org/spreadsheetml/2006/main" count="39" uniqueCount="39">
  <si>
    <t>Name</t>
  </si>
  <si>
    <t>Cp</t>
  </si>
  <si>
    <t>Concentration</t>
  </si>
  <si>
    <t>PR1a_10E06cop</t>
  </si>
  <si>
    <t>PR1a_10E05cop</t>
  </si>
  <si>
    <t>PR1a_10E04cop</t>
  </si>
  <si>
    <t>PR1a_10E03cop</t>
  </si>
  <si>
    <t>PR1a_0h</t>
  </si>
  <si>
    <t>PR1a_8h</t>
  </si>
  <si>
    <t>PR1a_24h</t>
  </si>
  <si>
    <t>PR3_10E06cop</t>
  </si>
  <si>
    <t>PR3_10E05cop</t>
  </si>
  <si>
    <t>PR3_10E04cop</t>
  </si>
  <si>
    <t>PR3_10E03cop</t>
  </si>
  <si>
    <t>PR3_0h</t>
  </si>
  <si>
    <t>PR3_8h</t>
  </si>
  <si>
    <t>PR3_24h</t>
  </si>
  <si>
    <t>PR5_10E06cop</t>
  </si>
  <si>
    <t>PR5_10E05cop</t>
  </si>
  <si>
    <t>PR5_10E04cop</t>
  </si>
  <si>
    <t>PR5_10E03cop</t>
  </si>
  <si>
    <t>PR5_0h</t>
  </si>
  <si>
    <t>PR5_8h</t>
  </si>
  <si>
    <t>PR5_24h</t>
  </si>
  <si>
    <t>PAL_10E06cop</t>
  </si>
  <si>
    <t>PAL_10E05cop</t>
  </si>
  <si>
    <t>PAL_10E04cop</t>
  </si>
  <si>
    <t>PAL_10E03cop</t>
  </si>
  <si>
    <t>PAL_0h</t>
  </si>
  <si>
    <t>PAL_8h</t>
  </si>
  <si>
    <t>PAL_24h</t>
  </si>
  <si>
    <t>EF1a_10E06cop</t>
  </si>
  <si>
    <t>EF1a_10E05cop</t>
  </si>
  <si>
    <t>EF1a_10E04cop</t>
  </si>
  <si>
    <t>EF1a_10E03cop</t>
  </si>
  <si>
    <t>EF1a_0h</t>
  </si>
  <si>
    <t>EF1a_8h</t>
  </si>
  <si>
    <t>EF1a_24h</t>
  </si>
  <si>
    <t>log Conc.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</si>
</sst>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2" fontId="0" fillId="0" borderId="0" xfId="0" applyNumberFormat="1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Kalibrační přímka</a:t>
            </a:r>
            <a:r>
              <a:rPr lang="cs-CZ" baseline="0"/>
              <a:t> - EF1a</a:t>
            </a:r>
            <a:endParaRPr lang="cs-CZ"/>
          </a:p>
        </c:rich>
      </c:tx>
      <c:layout/>
    </c:title>
    <c:plotArea>
      <c:layout>
        <c:manualLayout>
          <c:layoutTarget val="inner"/>
          <c:xMode val="edge"/>
          <c:yMode val="edge"/>
          <c:x val="0.10589107611548558"/>
          <c:y val="0.23647018081073201"/>
          <c:w val="0.83151181102362204"/>
          <c:h val="0.5910451297754446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6.3690944881889769E-2"/>
                  <c:y val="-0.40684529017206189"/>
                </c:manualLayout>
              </c:layout>
              <c:numFmt formatCode="General" sourceLinked="0"/>
            </c:trendlineLbl>
          </c:trendline>
          <c:xVal>
            <c:numRef>
              <c:f>List1!$B$35:$B$37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4</c:v>
                </c:pt>
              </c:numCache>
            </c:numRef>
          </c:xVal>
          <c:yVal>
            <c:numRef>
              <c:f>List1!$D$35:$D$37</c:f>
              <c:numCache>
                <c:formatCode>General</c:formatCode>
                <c:ptCount val="3"/>
                <c:pt idx="0">
                  <c:v>17.71</c:v>
                </c:pt>
                <c:pt idx="1">
                  <c:v>21</c:v>
                </c:pt>
                <c:pt idx="2">
                  <c:v>23.47</c:v>
                </c:pt>
              </c:numCache>
            </c:numRef>
          </c:yVal>
        </c:ser>
        <c:axId val="90495616"/>
        <c:axId val="92345088"/>
      </c:scatterChart>
      <c:valAx>
        <c:axId val="90495616"/>
        <c:scaling>
          <c:orientation val="minMax"/>
          <c:min val="2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log conc.</a:t>
                </a:r>
              </a:p>
            </c:rich>
          </c:tx>
          <c:layout/>
        </c:title>
        <c:numFmt formatCode="General" sourceLinked="1"/>
        <c:tickLblPos val="nextTo"/>
        <c:crossAx val="92345088"/>
        <c:crosses val="autoZero"/>
        <c:crossBetween val="midCat"/>
      </c:valAx>
      <c:valAx>
        <c:axId val="92345088"/>
        <c:scaling>
          <c:orientation val="minMax"/>
          <c:min val="15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Ct</a:t>
                </a:r>
              </a:p>
            </c:rich>
          </c:tx>
          <c:layout/>
        </c:title>
        <c:numFmt formatCode="General" sourceLinked="1"/>
        <c:tickLblPos val="nextTo"/>
        <c:crossAx val="90495616"/>
        <c:crosses val="autoZero"/>
        <c:crossBetween val="midCat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42</xdr:row>
      <xdr:rowOff>95250</xdr:rowOff>
    </xdr:from>
    <xdr:to>
      <xdr:col>6</xdr:col>
      <xdr:colOff>476250</xdr:colOff>
      <xdr:row>56</xdr:row>
      <xdr:rowOff>171450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41"/>
  <sheetViews>
    <sheetView tabSelected="1" workbookViewId="0">
      <selection activeCell="L52" sqref="L52"/>
    </sheetView>
  </sheetViews>
  <sheetFormatPr defaultRowHeight="15"/>
  <cols>
    <col min="1" max="1" width="14.5703125" customWidth="1"/>
    <col min="3" max="3" width="14.85546875" customWidth="1"/>
    <col min="4" max="4" width="9.140625" style="1"/>
  </cols>
  <sheetData>
    <row r="2" spans="1:4">
      <c r="A2" t="s">
        <v>2</v>
      </c>
      <c r="B2" t="s">
        <v>38</v>
      </c>
      <c r="C2" t="s">
        <v>0</v>
      </c>
      <c r="D2" s="1" t="s">
        <v>1</v>
      </c>
    </row>
    <row r="3" spans="1:4">
      <c r="C3" t="s">
        <v>3</v>
      </c>
      <c r="D3" s="1">
        <v>20.45</v>
      </c>
    </row>
    <row r="4" spans="1:4">
      <c r="C4" t="s">
        <v>4</v>
      </c>
      <c r="D4" s="1">
        <v>23.31</v>
      </c>
    </row>
    <row r="5" spans="1:4">
      <c r="C5" t="s">
        <v>5</v>
      </c>
      <c r="D5" s="1">
        <v>24.06</v>
      </c>
    </row>
    <row r="6" spans="1:4">
      <c r="C6" t="s">
        <v>6</v>
      </c>
      <c r="D6" s="1">
        <v>25.25</v>
      </c>
    </row>
    <row r="7" spans="1:4">
      <c r="C7" t="s">
        <v>7</v>
      </c>
      <c r="D7" s="1">
        <v>22.93</v>
      </c>
    </row>
    <row r="8" spans="1:4">
      <c r="C8" t="s">
        <v>8</v>
      </c>
      <c r="D8" s="1">
        <v>23.03</v>
      </c>
    </row>
    <row r="9" spans="1:4">
      <c r="C9" t="s">
        <v>9</v>
      </c>
      <c r="D9" s="1">
        <v>19.93</v>
      </c>
    </row>
    <row r="11" spans="1:4">
      <c r="C11" t="s">
        <v>10</v>
      </c>
      <c r="D11" s="1">
        <v>19.100000000000001</v>
      </c>
    </row>
    <row r="12" spans="1:4">
      <c r="C12" t="s">
        <v>11</v>
      </c>
      <c r="D12" s="1">
        <v>21.43</v>
      </c>
    </row>
    <row r="13" spans="1:4">
      <c r="C13" t="s">
        <v>12</v>
      </c>
      <c r="D13" s="1">
        <v>25.58</v>
      </c>
    </row>
    <row r="14" spans="1:4">
      <c r="C14" t="s">
        <v>13</v>
      </c>
      <c r="D14" s="1">
        <v>27.47</v>
      </c>
    </row>
    <row r="15" spans="1:4">
      <c r="C15" t="s">
        <v>14</v>
      </c>
      <c r="D15" s="1">
        <v>26.46</v>
      </c>
    </row>
    <row r="16" spans="1:4">
      <c r="C16" t="s">
        <v>15</v>
      </c>
      <c r="D16" s="1">
        <v>29.46</v>
      </c>
    </row>
    <row r="17" spans="3:4">
      <c r="C17" t="s">
        <v>16</v>
      </c>
      <c r="D17" s="1">
        <v>19.829999999999998</v>
      </c>
    </row>
    <row r="19" spans="3:4">
      <c r="C19" t="s">
        <v>17</v>
      </c>
      <c r="D19" s="1">
        <v>16.760000000000002</v>
      </c>
    </row>
    <row r="20" spans="3:4">
      <c r="C20" t="s">
        <v>18</v>
      </c>
      <c r="D20" s="1">
        <v>19.7</v>
      </c>
    </row>
    <row r="21" spans="3:4">
      <c r="C21" t="s">
        <v>19</v>
      </c>
      <c r="D21" s="1">
        <v>21.55</v>
      </c>
    </row>
    <row r="22" spans="3:4">
      <c r="C22" t="s">
        <v>20</v>
      </c>
      <c r="D22" s="1">
        <v>22.03</v>
      </c>
    </row>
    <row r="23" spans="3:4">
      <c r="C23" t="s">
        <v>21</v>
      </c>
      <c r="D23" s="1">
        <v>22.7</v>
      </c>
    </row>
    <row r="24" spans="3:4">
      <c r="C24" t="s">
        <v>22</v>
      </c>
      <c r="D24" s="1">
        <v>22.35</v>
      </c>
    </row>
    <row r="25" spans="3:4">
      <c r="C25" t="s">
        <v>23</v>
      </c>
      <c r="D25" s="1">
        <v>21.11</v>
      </c>
    </row>
    <row r="27" spans="3:4">
      <c r="C27" t="s">
        <v>24</v>
      </c>
      <c r="D27" s="1">
        <v>16.059999999999999</v>
      </c>
    </row>
    <row r="28" spans="3:4">
      <c r="C28" t="s">
        <v>25</v>
      </c>
      <c r="D28" s="1">
        <v>19.57</v>
      </c>
    </row>
    <row r="29" spans="3:4">
      <c r="C29" t="s">
        <v>26</v>
      </c>
      <c r="D29" s="1">
        <v>23.56</v>
      </c>
    </row>
    <row r="30" spans="3:4">
      <c r="C30" t="s">
        <v>27</v>
      </c>
      <c r="D30" s="1">
        <v>25.67</v>
      </c>
    </row>
    <row r="31" spans="3:4">
      <c r="C31" t="s">
        <v>28</v>
      </c>
      <c r="D31" s="1">
        <v>26.05</v>
      </c>
    </row>
    <row r="32" spans="3:4">
      <c r="C32" t="s">
        <v>29</v>
      </c>
      <c r="D32" s="1">
        <v>21.99</v>
      </c>
    </row>
    <row r="33" spans="1:4">
      <c r="C33" t="s">
        <v>30</v>
      </c>
      <c r="D33" s="1">
        <v>21.45</v>
      </c>
    </row>
    <row r="35" spans="1:4">
      <c r="A35">
        <v>1000000</v>
      </c>
      <c r="B35">
        <f>LOG10(A35)</f>
        <v>6</v>
      </c>
      <c r="C35" t="s">
        <v>31</v>
      </c>
      <c r="D35" s="1">
        <v>17.71</v>
      </c>
    </row>
    <row r="36" spans="1:4">
      <c r="A36">
        <v>100000</v>
      </c>
      <c r="B36">
        <f>LOG10(A36)</f>
        <v>5</v>
      </c>
      <c r="C36" t="s">
        <v>32</v>
      </c>
      <c r="D36" s="1">
        <v>21</v>
      </c>
    </row>
    <row r="37" spans="1:4">
      <c r="A37">
        <v>10000</v>
      </c>
      <c r="B37">
        <f>LOG10(A37)</f>
        <v>4</v>
      </c>
      <c r="C37" t="s">
        <v>33</v>
      </c>
      <c r="D37" s="1">
        <v>23.47</v>
      </c>
    </row>
    <row r="38" spans="1:4">
      <c r="A38" s="2">
        <v>1000</v>
      </c>
      <c r="B38" s="2">
        <f>LOG10(A38)</f>
        <v>3</v>
      </c>
      <c r="C38" s="2" t="s">
        <v>34</v>
      </c>
      <c r="D38" s="3">
        <v>34.159999999999997</v>
      </c>
    </row>
    <row r="39" spans="1:4">
      <c r="A39" s="5">
        <f>10^B39</f>
        <v>13956.98676491773</v>
      </c>
      <c r="B39" s="4">
        <f>(D39-35.127)/-2.88</f>
        <v>4.1447916666666673</v>
      </c>
      <c r="C39" t="s">
        <v>35</v>
      </c>
      <c r="D39" s="1">
        <v>23.19</v>
      </c>
    </row>
    <row r="40" spans="1:4">
      <c r="A40" s="5">
        <f t="shared" ref="A40:A41" si="0">10^B40</f>
        <v>48580.092045336751</v>
      </c>
      <c r="B40" s="4">
        <f t="shared" ref="B40:B41" si="1">(D40-35.127)/-2.88</f>
        <v>4.6864583333333343</v>
      </c>
      <c r="C40" t="s">
        <v>36</v>
      </c>
      <c r="D40" s="1">
        <v>21.63</v>
      </c>
    </row>
    <row r="41" spans="1:4">
      <c r="A41" s="5">
        <f t="shared" si="0"/>
        <v>4074.4542382876548</v>
      </c>
      <c r="B41" s="4">
        <f t="shared" si="1"/>
        <v>3.6100694444444454</v>
      </c>
      <c r="C41" t="s">
        <v>37</v>
      </c>
      <c r="D41" s="1">
        <v>24.73</v>
      </c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Lochik</dc:creator>
  <cp:lastModifiedBy>Lochik</cp:lastModifiedBy>
  <dcterms:created xsi:type="dcterms:W3CDTF">2012-01-10T07:20:45Z</dcterms:created>
  <dcterms:modified xsi:type="dcterms:W3CDTF">2012-01-20T08:10:15Z</dcterms:modified>
</cp:coreProperties>
</file>