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K14" i="1"/>
  <c r="J14"/>
  <c r="I14"/>
  <c r="H14"/>
  <c r="E23"/>
  <c r="G14" s="1"/>
  <c r="D23"/>
  <c r="E14"/>
  <c r="D14"/>
  <c r="F14" s="1"/>
  <c r="G8"/>
  <c r="G5"/>
  <c r="G2"/>
  <c r="F8"/>
  <c r="F5"/>
  <c r="F2"/>
  <c r="D8"/>
  <c r="E8"/>
  <c r="D2"/>
  <c r="E2"/>
  <c r="E11"/>
  <c r="E5"/>
  <c r="D11"/>
  <c r="D5"/>
</calcChain>
</file>

<file path=xl/sharedStrings.xml><?xml version="1.0" encoding="utf-8"?>
<sst xmlns="http://schemas.openxmlformats.org/spreadsheetml/2006/main" count="179" uniqueCount="97">
  <si>
    <t>Pos</t>
  </si>
  <si>
    <t>Name</t>
  </si>
  <si>
    <t>Cp</t>
  </si>
  <si>
    <t>A1</t>
  </si>
  <si>
    <t>PR1a</t>
  </si>
  <si>
    <t>A2</t>
  </si>
  <si>
    <t>A3</t>
  </si>
  <si>
    <t>A4</t>
  </si>
  <si>
    <t>PR5</t>
  </si>
  <si>
    <t>A5</t>
  </si>
  <si>
    <t>A6</t>
  </si>
  <si>
    <t>A7</t>
  </si>
  <si>
    <t>PAL</t>
  </si>
  <si>
    <t>A8</t>
  </si>
  <si>
    <t>A9</t>
  </si>
  <si>
    <t>A10</t>
  </si>
  <si>
    <t>EF1a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</si>
  <si>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</si>
  <si>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</si>
  <si>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</si>
  <si>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</si>
  <si>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</si>
  <si>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</si>
  <si>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</si>
  <si>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</si>
  <si>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</si>
  <si>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</si>
  <si>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</si>
  <si>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</si>
  <si>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</si>
  <si>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</si>
  <si>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</si>
  <si>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</si>
  <si>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</si>
  <si>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</si>
  <si>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</si>
  <si>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</si>
  <si>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</si>
  <si>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</si>
  <si>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</si>
  <si>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</si>
  <si>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</si>
  <si>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</si>
  <si>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</si>
  <si>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</si>
  <si>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</si>
  <si>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</si>
  <si>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</si>
  <si>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</si>
  <si>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</si>
  <si>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</si>
  <si>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</si>
  <si>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</si>
  <si>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</si>
  <si>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</si>
  <si>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</si>
  <si>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</si>
  <si>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</si>
  <si>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</si>
  <si>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</si>
  <si>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</si>
  <si>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</si>
  <si>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</si>
  <si>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</si>
  <si>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</si>
  <si>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</si>
  <si>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</si>
  <si>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</si>
  <si>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</si>
  <si>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</si>
  <si>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</si>
  <si>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</si>
  <si>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</si>
  <si>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</si>
  <si>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</si>
  <si>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</si>
  <si>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</si>
  <si>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</si>
  <si>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</si>
  <si>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</si>
  <si>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</si>
  <si>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</si>
  <si>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</si>
  <si>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</si>
  <si>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</si>
  <si>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</si>
  <si>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</si>
  <si>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</si>
  <si>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</si>
  <si>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</si>
  <si>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</si>
  <si>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Průměr</t>
  </si>
  <si>
    <t>SD</t>
  </si>
  <si>
    <t>ddCt</t>
  </si>
  <si>
    <t>G-HG (dCt)</t>
  </si>
  <si>
    <t>R</t>
  </si>
  <si>
    <t>logR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</si>
</sst>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5"/>
  <sheetViews>
    <sheetView tabSelected="1" workbookViewId="0">
      <selection activeCell="I5" sqref="I5"/>
    </sheetView>
  </sheetViews>
  <sheetFormatPr defaultRowHeight="15"/>
  <cols>
    <col min="6" max="6" width="11" customWidth="1"/>
    <col min="9" max="9" width="10.5703125" customWidth="1"/>
    <col min="10" max="10" width="10.28515625" customWidth="1"/>
  </cols>
  <sheetData>
    <row r="1" spans="1:11">
      <c r="A1" t="s">
        <v>0</v>
      </c>
      <c r="B1" t="s">
        <v>1</v>
      </c>
      <c r="C1" t="s">
        <v>2</v>
      </c>
      <c r="D1" t="s">
        <v>91</v>
      </c>
      <c r="E1" t="s">
        <v>92</v>
      </c>
      <c r="F1" t="s">
        <v>94</v>
      </c>
      <c r="G1" t="s">
        <v>92</v>
      </c>
      <c r="H1" t="s">
        <v>93</v>
      </c>
      <c r="I1" t="s">
        <v>95</v>
      </c>
      <c r="J1" t="s">
        <v>92</v>
      </c>
      <c r="K1" t="s">
        <v>96</v>
      </c>
    </row>
    <row r="2" spans="1:11">
      <c r="A2" t="s">
        <v>3</v>
      </c>
      <c r="B2" t="s">
        <v>4</v>
      </c>
      <c r="C2">
        <v>33.39</v>
      </c>
      <c r="D2" s="1">
        <f>AVERAGE(C2,C4)</f>
        <v>32.885000000000005</v>
      </c>
      <c r="E2" s="1">
        <f>STDEVP(C2,C4)</f>
        <v>0.5049999999997079</v>
      </c>
      <c r="F2" s="1">
        <f>D2-D11</f>
        <v>6.9450000000000038</v>
      </c>
      <c r="G2" s="1">
        <f>(E2^2+E11^2)^0.5</f>
        <v>0.54798874684273979</v>
      </c>
    </row>
    <row r="3" spans="1:11">
      <c r="A3" t="s">
        <v>5</v>
      </c>
      <c r="B3" t="s">
        <v>4</v>
      </c>
      <c r="C3">
        <v>35.82</v>
      </c>
    </row>
    <row r="4" spans="1:11">
      <c r="A4" t="s">
        <v>6</v>
      </c>
      <c r="B4" t="s">
        <v>4</v>
      </c>
      <c r="C4">
        <v>32.380000000000003</v>
      </c>
    </row>
    <row r="5" spans="1:11">
      <c r="A5" t="s">
        <v>7</v>
      </c>
      <c r="B5" t="s">
        <v>8</v>
      </c>
      <c r="C5">
        <v>27.03</v>
      </c>
      <c r="D5" s="1">
        <f>AVERAGE(C5:C7)</f>
        <v>27.123333333333335</v>
      </c>
      <c r="E5" s="1">
        <f>STDEVP(C5:C7)</f>
        <v>0.16110727964792851</v>
      </c>
      <c r="F5" s="1">
        <f>D5-D11</f>
        <v>1.1833333333333336</v>
      </c>
      <c r="G5" s="1">
        <f>(E5^2+E11^2)^0.5</f>
        <v>0.26687491868313007</v>
      </c>
    </row>
    <row r="6" spans="1:11">
      <c r="A6" t="s">
        <v>9</v>
      </c>
      <c r="B6" t="s">
        <v>8</v>
      </c>
      <c r="C6">
        <v>26.99</v>
      </c>
    </row>
    <row r="7" spans="1:11">
      <c r="A7" t="s">
        <v>10</v>
      </c>
      <c r="B7" t="s">
        <v>8</v>
      </c>
      <c r="C7">
        <v>27.35</v>
      </c>
    </row>
    <row r="8" spans="1:11">
      <c r="A8" t="s">
        <v>11</v>
      </c>
      <c r="B8" t="s">
        <v>12</v>
      </c>
      <c r="C8">
        <v>25.05</v>
      </c>
      <c r="D8" s="1">
        <f>AVERAGE(C8:C9)</f>
        <v>25.175000000000001</v>
      </c>
      <c r="E8" s="1">
        <f>STDEVP(C8:C9)</f>
        <v>0.125</v>
      </c>
      <c r="F8" s="1">
        <f>D8-D11</f>
        <v>-0.76500000000000057</v>
      </c>
      <c r="G8" s="1">
        <f>(E8^2+E11^2)^0.5</f>
        <v>0.24676236882185143</v>
      </c>
    </row>
    <row r="9" spans="1:11">
      <c r="A9" t="s">
        <v>13</v>
      </c>
      <c r="B9" t="s">
        <v>12</v>
      </c>
      <c r="C9">
        <v>25.3</v>
      </c>
    </row>
    <row r="10" spans="1:11">
      <c r="A10" t="s">
        <v>14</v>
      </c>
      <c r="B10" t="s">
        <v>12</v>
      </c>
      <c r="C10">
        <v>26.25</v>
      </c>
    </row>
    <row r="11" spans="1:11">
      <c r="A11" t="s">
        <v>15</v>
      </c>
      <c r="B11" t="s">
        <v>16</v>
      </c>
      <c r="C11">
        <v>25.96</v>
      </c>
      <c r="D11" s="1">
        <f>AVERAGE(C11:C13)</f>
        <v>25.94</v>
      </c>
      <c r="E11" s="1">
        <f>STDEVP(C11:C13)</f>
        <v>0.21275964529621549</v>
      </c>
      <c r="F11" s="1"/>
    </row>
    <row r="12" spans="1:11">
      <c r="A12" t="s">
        <v>17</v>
      </c>
      <c r="B12" t="s">
        <v>16</v>
      </c>
      <c r="C12">
        <v>25.67</v>
      </c>
    </row>
    <row r="13" spans="1:11">
      <c r="A13" t="s">
        <v>18</v>
      </c>
      <c r="B13" t="s">
        <v>16</v>
      </c>
      <c r="C13">
        <v>26.19</v>
      </c>
    </row>
    <row r="14" spans="1:11">
      <c r="A14" t="s">
        <v>19</v>
      </c>
      <c r="B14" t="s">
        <v>4</v>
      </c>
      <c r="C14">
        <v>29.39</v>
      </c>
      <c r="D14" s="1">
        <f>AVERAGE(C14,C16)</f>
        <v>29.255000000000003</v>
      </c>
      <c r="E14" s="1">
        <f>STDEVP(C14,C16)</f>
        <v>0.13499999999999979</v>
      </c>
      <c r="F14" s="1">
        <f>D14-D23</f>
        <v>4.4050000000000047</v>
      </c>
      <c r="G14" s="1">
        <f>(E14^2+E23^2)^0.5</f>
        <v>0.22066188313038682</v>
      </c>
      <c r="H14" s="1">
        <f>F14-F2</f>
        <v>-2.5399999999999991</v>
      </c>
      <c r="I14" s="1">
        <f>2^-H14</f>
        <v>5.8158900692812381</v>
      </c>
      <c r="J14" s="1">
        <f>(2^-(H14+G14))-I14</f>
        <v>-0.82485819672378025</v>
      </c>
      <c r="K14" s="1">
        <f>LOG10(I14)</f>
        <v>0.76461618898651196</v>
      </c>
    </row>
    <row r="15" spans="1:11">
      <c r="A15" t="s">
        <v>20</v>
      </c>
      <c r="B15" t="s">
        <v>4</v>
      </c>
      <c r="C15">
        <v>29.45</v>
      </c>
    </row>
    <row r="16" spans="1:11">
      <c r="A16" t="s">
        <v>21</v>
      </c>
      <c r="B16" t="s">
        <v>4</v>
      </c>
      <c r="C16">
        <v>29.12</v>
      </c>
    </row>
    <row r="17" spans="1:5">
      <c r="A17" t="s">
        <v>22</v>
      </c>
      <c r="B17" t="s">
        <v>8</v>
      </c>
      <c r="C17">
        <v>24.4</v>
      </c>
    </row>
    <row r="18" spans="1:5">
      <c r="A18" t="s">
        <v>23</v>
      </c>
      <c r="B18" t="s">
        <v>8</v>
      </c>
      <c r="C18">
        <v>24.55</v>
      </c>
    </row>
    <row r="19" spans="1:5">
      <c r="A19" t="s">
        <v>24</v>
      </c>
      <c r="B19" t="s">
        <v>8</v>
      </c>
      <c r="C19">
        <v>24.89</v>
      </c>
    </row>
    <row r="20" spans="1:5">
      <c r="A20" t="s">
        <v>25</v>
      </c>
      <c r="B20" t="s">
        <v>12</v>
      </c>
      <c r="C20">
        <v>22.97</v>
      </c>
    </row>
    <row r="21" spans="1:5">
      <c r="A21" t="s">
        <v>26</v>
      </c>
      <c r="B21" t="s">
        <v>12</v>
      </c>
      <c r="C21">
        <v>25</v>
      </c>
    </row>
    <row r="22" spans="1:5">
      <c r="A22" t="s">
        <v>27</v>
      </c>
      <c r="B22" t="s">
        <v>12</v>
      </c>
      <c r="C22">
        <v>22.95</v>
      </c>
    </row>
    <row r="23" spans="1:5">
      <c r="A23" t="s">
        <v>28</v>
      </c>
      <c r="B23" t="s">
        <v>16</v>
      </c>
      <c r="C23">
        <v>24.68</v>
      </c>
      <c r="D23" s="1">
        <f>AVERAGE(C23:C25)</f>
        <v>24.849999999999998</v>
      </c>
      <c r="E23" s="1">
        <f>STDEVP(C23:C25)</f>
        <v>0.1745470328210954</v>
      </c>
    </row>
    <row r="24" spans="1:5">
      <c r="A24" t="s">
        <v>29</v>
      </c>
      <c r="B24" t="s">
        <v>16</v>
      </c>
      <c r="C24">
        <v>25.09</v>
      </c>
    </row>
    <row r="25" spans="1:5">
      <c r="A25" t="s">
        <v>30</v>
      </c>
      <c r="B25" t="s">
        <v>16</v>
      </c>
      <c r="C25">
        <v>24.78</v>
      </c>
    </row>
    <row r="26" spans="1:5">
      <c r="A26" t="s">
        <v>31</v>
      </c>
      <c r="B26" t="s">
        <v>4</v>
      </c>
      <c r="C26">
        <v>26.3</v>
      </c>
    </row>
    <row r="27" spans="1:5">
      <c r="A27" t="s">
        <v>32</v>
      </c>
      <c r="B27" t="s">
        <v>4</v>
      </c>
      <c r="C27">
        <v>26.49</v>
      </c>
    </row>
    <row r="28" spans="1:5">
      <c r="A28" t="s">
        <v>33</v>
      </c>
      <c r="B28" t="s">
        <v>4</v>
      </c>
      <c r="C28">
        <v>26.55</v>
      </c>
    </row>
    <row r="29" spans="1:5">
      <c r="A29" t="s">
        <v>34</v>
      </c>
      <c r="B29" t="s">
        <v>8</v>
      </c>
      <c r="C29">
        <v>21.58</v>
      </c>
    </row>
    <row r="30" spans="1:5">
      <c r="A30" t="s">
        <v>35</v>
      </c>
      <c r="B30" t="s">
        <v>8</v>
      </c>
      <c r="C30">
        <v>21.82</v>
      </c>
    </row>
    <row r="31" spans="1:5">
      <c r="A31" t="s">
        <v>36</v>
      </c>
      <c r="B31" t="s">
        <v>8</v>
      </c>
      <c r="C31">
        <v>21.72</v>
      </c>
    </row>
    <row r="32" spans="1:5">
      <c r="A32" t="s">
        <v>37</v>
      </c>
      <c r="B32" t="s">
        <v>12</v>
      </c>
      <c r="C32">
        <v>20.14</v>
      </c>
    </row>
    <row r="33" spans="1:3">
      <c r="A33" t="s">
        <v>38</v>
      </c>
      <c r="B33" t="s">
        <v>12</v>
      </c>
      <c r="C33">
        <v>20.92</v>
      </c>
    </row>
    <row r="34" spans="1:3">
      <c r="A34" t="s">
        <v>39</v>
      </c>
      <c r="B34" t="s">
        <v>12</v>
      </c>
      <c r="C34">
        <v>21.12</v>
      </c>
    </row>
    <row r="35" spans="1:3">
      <c r="A35" t="s">
        <v>40</v>
      </c>
      <c r="B35" t="s">
        <v>16</v>
      </c>
      <c r="C35">
        <v>24.57</v>
      </c>
    </row>
    <row r="36" spans="1:3">
      <c r="A36" t="s">
        <v>41</v>
      </c>
      <c r="B36" t="s">
        <v>16</v>
      </c>
      <c r="C36">
        <v>24.46</v>
      </c>
    </row>
    <row r="37" spans="1:3">
      <c r="A37" t="s">
        <v>42</v>
      </c>
      <c r="B37" t="s">
        <v>16</v>
      </c>
      <c r="C37">
        <v>28.46</v>
      </c>
    </row>
    <row r="38" spans="1:3">
      <c r="A38" t="s">
        <v>43</v>
      </c>
      <c r="B38" t="s">
        <v>4</v>
      </c>
      <c r="C38">
        <v>25.38</v>
      </c>
    </row>
    <row r="39" spans="1:3">
      <c r="A39" t="s">
        <v>44</v>
      </c>
      <c r="B39" t="s">
        <v>4</v>
      </c>
      <c r="C39">
        <v>25.44</v>
      </c>
    </row>
    <row r="40" spans="1:3">
      <c r="A40" t="s">
        <v>45</v>
      </c>
      <c r="B40" t="s">
        <v>4</v>
      </c>
      <c r="C40">
        <v>25.41</v>
      </c>
    </row>
    <row r="41" spans="1:3">
      <c r="A41" t="s">
        <v>46</v>
      </c>
      <c r="B41" t="s">
        <v>8</v>
      </c>
      <c r="C41">
        <v>20.88</v>
      </c>
    </row>
    <row r="42" spans="1:3">
      <c r="A42" t="s">
        <v>47</v>
      </c>
      <c r="B42" t="s">
        <v>8</v>
      </c>
      <c r="C42">
        <v>20.89</v>
      </c>
    </row>
    <row r="43" spans="1:3">
      <c r="A43" t="s">
        <v>48</v>
      </c>
      <c r="B43" t="s">
        <v>8</v>
      </c>
      <c r="C43">
        <v>21.06</v>
      </c>
    </row>
    <row r="44" spans="1:3">
      <c r="A44" t="s">
        <v>49</v>
      </c>
      <c r="B44" t="s">
        <v>12</v>
      </c>
      <c r="C44">
        <v>20.059999999999999</v>
      </c>
    </row>
    <row r="45" spans="1:3">
      <c r="A45" t="s">
        <v>50</v>
      </c>
      <c r="B45" t="s">
        <v>12</v>
      </c>
      <c r="C45">
        <v>19.59</v>
      </c>
    </row>
    <row r="46" spans="1:3">
      <c r="A46" t="s">
        <v>51</v>
      </c>
      <c r="B46" t="s">
        <v>12</v>
      </c>
      <c r="C46">
        <v>20.04</v>
      </c>
    </row>
    <row r="47" spans="1:3">
      <c r="A47" t="s">
        <v>52</v>
      </c>
      <c r="B47" t="s">
        <v>16</v>
      </c>
      <c r="C47">
        <v>24.83</v>
      </c>
    </row>
    <row r="48" spans="1:3">
      <c r="A48" t="s">
        <v>53</v>
      </c>
      <c r="B48" t="s">
        <v>16</v>
      </c>
      <c r="C48">
        <v>24.84</v>
      </c>
    </row>
    <row r="49" spans="1:3">
      <c r="A49" t="s">
        <v>54</v>
      </c>
      <c r="B49" t="s">
        <v>16</v>
      </c>
      <c r="C49">
        <v>24.56</v>
      </c>
    </row>
    <row r="50" spans="1:3">
      <c r="A50" t="s">
        <v>55</v>
      </c>
      <c r="B50" t="s">
        <v>4</v>
      </c>
      <c r="C50">
        <v>27.33</v>
      </c>
    </row>
    <row r="51" spans="1:3">
      <c r="A51" t="s">
        <v>56</v>
      </c>
      <c r="B51" t="s">
        <v>4</v>
      </c>
      <c r="C51">
        <v>27.64</v>
      </c>
    </row>
    <row r="52" spans="1:3">
      <c r="A52" t="s">
        <v>57</v>
      </c>
      <c r="B52" t="s">
        <v>4</v>
      </c>
      <c r="C52">
        <v>27.42</v>
      </c>
    </row>
    <row r="53" spans="1:3">
      <c r="A53" t="s">
        <v>58</v>
      </c>
      <c r="B53" t="s">
        <v>8</v>
      </c>
      <c r="C53">
        <v>24.59</v>
      </c>
    </row>
    <row r="54" spans="1:3">
      <c r="A54" t="s">
        <v>59</v>
      </c>
      <c r="B54" t="s">
        <v>8</v>
      </c>
      <c r="C54">
        <v>24.51</v>
      </c>
    </row>
    <row r="55" spans="1:3">
      <c r="A55" t="s">
        <v>60</v>
      </c>
      <c r="B55" t="s">
        <v>8</v>
      </c>
      <c r="C55">
        <v>24.35</v>
      </c>
    </row>
    <row r="56" spans="1:3">
      <c r="A56" t="s">
        <v>61</v>
      </c>
      <c r="B56" t="s">
        <v>12</v>
      </c>
      <c r="C56">
        <v>24.05</v>
      </c>
    </row>
    <row r="57" spans="1:3">
      <c r="A57" t="s">
        <v>62</v>
      </c>
      <c r="B57" t="s">
        <v>12</v>
      </c>
      <c r="C57">
        <v>24.85</v>
      </c>
    </row>
    <row r="58" spans="1:3">
      <c r="A58" t="s">
        <v>63</v>
      </c>
      <c r="B58" t="s">
        <v>12</v>
      </c>
      <c r="C58">
        <v>24.31</v>
      </c>
    </row>
    <row r="59" spans="1:3">
      <c r="A59" t="s">
        <v>64</v>
      </c>
      <c r="B59" t="s">
        <v>16</v>
      </c>
      <c r="C59">
        <v>26.18</v>
      </c>
    </row>
    <row r="60" spans="1:3">
      <c r="A60" t="s">
        <v>65</v>
      </c>
      <c r="B60" t="s">
        <v>16</v>
      </c>
      <c r="C60">
        <v>26.21</v>
      </c>
    </row>
    <row r="61" spans="1:3">
      <c r="A61" t="s">
        <v>66</v>
      </c>
      <c r="B61" t="s">
        <v>16</v>
      </c>
      <c r="C61">
        <v>26</v>
      </c>
    </row>
    <row r="62" spans="1:3">
      <c r="A62" t="s">
        <v>67</v>
      </c>
      <c r="B62" t="s">
        <v>4</v>
      </c>
      <c r="C62">
        <v>24.03</v>
      </c>
    </row>
    <row r="63" spans="1:3">
      <c r="A63" t="s">
        <v>68</v>
      </c>
      <c r="B63" t="s">
        <v>4</v>
      </c>
      <c r="C63">
        <v>23.92</v>
      </c>
    </row>
    <row r="64" spans="1:3">
      <c r="A64" t="s">
        <v>69</v>
      </c>
      <c r="B64" t="s">
        <v>4</v>
      </c>
      <c r="C64">
        <v>23.71</v>
      </c>
    </row>
    <row r="65" spans="1:3">
      <c r="A65" t="s">
        <v>70</v>
      </c>
      <c r="B65" t="s">
        <v>8</v>
      </c>
      <c r="C65">
        <v>21.67</v>
      </c>
    </row>
    <row r="66" spans="1:3">
      <c r="A66" t="s">
        <v>71</v>
      </c>
      <c r="B66" t="s">
        <v>8</v>
      </c>
      <c r="C66">
        <v>20.7</v>
      </c>
    </row>
    <row r="67" spans="1:3">
      <c r="A67" t="s">
        <v>72</v>
      </c>
      <c r="B67" t="s">
        <v>8</v>
      </c>
      <c r="C67">
        <v>20.07</v>
      </c>
    </row>
    <row r="68" spans="1:3">
      <c r="A68" t="s">
        <v>73</v>
      </c>
      <c r="B68" t="s">
        <v>12</v>
      </c>
      <c r="C68">
        <v>20.28</v>
      </c>
    </row>
    <row r="69" spans="1:3">
      <c r="A69" t="s">
        <v>74</v>
      </c>
      <c r="B69" t="s">
        <v>12</v>
      </c>
      <c r="C69">
        <v>20.14</v>
      </c>
    </row>
    <row r="70" spans="1:3">
      <c r="A70" t="s">
        <v>75</v>
      </c>
      <c r="B70" t="s">
        <v>12</v>
      </c>
      <c r="C70">
        <v>24.77</v>
      </c>
    </row>
    <row r="71" spans="1:3">
      <c r="A71" t="s">
        <v>76</v>
      </c>
      <c r="B71" t="s">
        <v>16</v>
      </c>
      <c r="C71">
        <v>23.74</v>
      </c>
    </row>
    <row r="72" spans="1:3">
      <c r="A72" t="s">
        <v>77</v>
      </c>
      <c r="B72" t="s">
        <v>16</v>
      </c>
      <c r="C72">
        <v>23.68</v>
      </c>
    </row>
    <row r="73" spans="1:3">
      <c r="A73" t="s">
        <v>78</v>
      </c>
      <c r="B73" t="s">
        <v>16</v>
      </c>
      <c r="C73">
        <v>29.2</v>
      </c>
    </row>
    <row r="74" spans="1:3">
      <c r="A74" t="s">
        <v>79</v>
      </c>
      <c r="B74" t="s">
        <v>4</v>
      </c>
      <c r="C74">
        <v>30.73</v>
      </c>
    </row>
    <row r="75" spans="1:3">
      <c r="A75" t="s">
        <v>80</v>
      </c>
      <c r="B75" t="s">
        <v>4</v>
      </c>
      <c r="C75">
        <v>30.83</v>
      </c>
    </row>
    <row r="76" spans="1:3">
      <c r="A76" t="s">
        <v>81</v>
      </c>
      <c r="B76" t="s">
        <v>4</v>
      </c>
      <c r="C76">
        <v>31.13</v>
      </c>
    </row>
    <row r="77" spans="1:3">
      <c r="A77" t="s">
        <v>82</v>
      </c>
      <c r="B77" t="s">
        <v>8</v>
      </c>
      <c r="C77">
        <v>28.02</v>
      </c>
    </row>
    <row r="78" spans="1:3">
      <c r="A78" t="s">
        <v>83</v>
      </c>
      <c r="B78" t="s">
        <v>8</v>
      </c>
      <c r="C78">
        <v>28.32</v>
      </c>
    </row>
    <row r="79" spans="1:3">
      <c r="A79" t="s">
        <v>84</v>
      </c>
      <c r="B79" t="s">
        <v>8</v>
      </c>
      <c r="C79">
        <v>28.33</v>
      </c>
    </row>
    <row r="80" spans="1:3">
      <c r="A80" t="s">
        <v>85</v>
      </c>
      <c r="B80" t="s">
        <v>12</v>
      </c>
      <c r="C80">
        <v>25.58</v>
      </c>
    </row>
    <row r="81" spans="1:3">
      <c r="A81" t="s">
        <v>86</v>
      </c>
      <c r="B81" t="s">
        <v>12</v>
      </c>
      <c r="C81">
        <v>25.67</v>
      </c>
    </row>
    <row r="82" spans="1:3">
      <c r="A82" t="s">
        <v>87</v>
      </c>
      <c r="B82" t="s">
        <v>12</v>
      </c>
      <c r="C82">
        <v>26.02</v>
      </c>
    </row>
    <row r="83" spans="1:3">
      <c r="A83" t="s">
        <v>88</v>
      </c>
      <c r="B83" t="s">
        <v>16</v>
      </c>
      <c r="C83">
        <v>25.73</v>
      </c>
    </row>
    <row r="84" spans="1:3">
      <c r="A84" t="s">
        <v>89</v>
      </c>
      <c r="B84" t="s">
        <v>16</v>
      </c>
      <c r="C84">
        <v>25.65</v>
      </c>
    </row>
    <row r="85" spans="1:3">
      <c r="A85" t="s">
        <v>90</v>
      </c>
      <c r="B85" t="s">
        <v>16</v>
      </c>
      <c r="C85">
        <v>25.74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Lochik</dc:creator>
  <cp:lastModifiedBy>Lochik</cp:lastModifiedBy>
  <dcterms:created xsi:type="dcterms:W3CDTF">2013-01-09T14:28:54Z</dcterms:created>
  <dcterms:modified xsi:type="dcterms:W3CDTF">2013-01-09T15:07:10Z</dcterms:modified>
</cp:coreProperties>
</file>