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10515" windowHeight="570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B71" i="1"/>
  <c r="B72"/>
  <c r="B73"/>
  <c r="B74"/>
  <c r="B70"/>
  <c r="O29"/>
  <c r="O30"/>
  <c r="O31"/>
  <c r="O28"/>
  <c r="J15"/>
  <c r="F15"/>
</calcChain>
</file>

<file path=xl/sharedStrings.xml><?xml version="1.0" encoding="utf-8"?>
<sst xmlns="http://schemas.openxmlformats.org/spreadsheetml/2006/main" count="64" uniqueCount="38">
  <si>
    <t>Stanovení podílu jemnozemě</t>
  </si>
  <si>
    <t>LP</t>
  </si>
  <si>
    <t>Lesní půda Bohunice</t>
  </si>
  <si>
    <t>ČZ</t>
  </si>
  <si>
    <t>Černozem Rakvice</t>
  </si>
  <si>
    <t>Jílovitá půda Bohunice</t>
  </si>
  <si>
    <t>Substrát Classmann TS3</t>
  </si>
  <si>
    <t>JP</t>
  </si>
  <si>
    <t>TS</t>
  </si>
  <si>
    <t>Podíl jemnozemě (%)</t>
  </si>
  <si>
    <t>Navážka celkem (g)</t>
  </si>
  <si>
    <t>Jemnozem (g)</t>
  </si>
  <si>
    <t>Stanovení pH</t>
  </si>
  <si>
    <t>Stanovení pufrovací kapacity</t>
  </si>
  <si>
    <t>Stanovení obsahu reziduální vody (RWC)</t>
  </si>
  <si>
    <t>KCl</t>
  </si>
  <si>
    <t>Voda</t>
  </si>
  <si>
    <t>Průměr</t>
  </si>
  <si>
    <t>miska + víčko</t>
  </si>
  <si>
    <t>miska+víčko+vzorek</t>
  </si>
  <si>
    <t>před sušením</t>
  </si>
  <si>
    <t>po sušení</t>
  </si>
  <si>
    <t>RWC (%)</t>
  </si>
  <si>
    <t>průměr</t>
  </si>
  <si>
    <r>
      <t xml:space="preserve">0,1M HCl </t>
    </r>
    <r>
      <rPr>
        <sz val="11"/>
        <color theme="1"/>
        <rFont val="Calibri"/>
        <family val="2"/>
        <charset val="238"/>
      </rPr>
      <t>[ml]</t>
    </r>
  </si>
  <si>
    <t>pH černozem Rakvice</t>
  </si>
  <si>
    <t>pH jílovitá půda Bohunice</t>
  </si>
  <si>
    <t>pH lesní půda Bohunice</t>
  </si>
  <si>
    <t>pH substrát Classman</t>
  </si>
  <si>
    <t>Stanovení CEC</t>
  </si>
  <si>
    <t>Odezva ISE (mV)</t>
  </si>
  <si>
    <t>CEC (meq/ 100g půdy)</t>
  </si>
  <si>
    <t>meNH4</t>
  </si>
  <si>
    <t>Kalibrace ISE</t>
  </si>
  <si>
    <r>
      <t xml:space="preserve">koncentrace </t>
    </r>
    <r>
      <rPr>
        <sz val="11"/>
        <color theme="1"/>
        <rFont val="Calibri"/>
        <family val="2"/>
        <charset val="238"/>
      </rPr>
      <t>[mol]</t>
    </r>
  </si>
  <si>
    <r>
      <t xml:space="preserve">odezva </t>
    </r>
    <r>
      <rPr>
        <sz val="11"/>
        <color theme="1"/>
        <rFont val="Calibri"/>
        <family val="2"/>
        <charset val="238"/>
      </rPr>
      <t>[mV]</t>
    </r>
  </si>
  <si>
    <r>
      <t>pnh</t>
    </r>
    <r>
      <rPr>
        <sz val="8"/>
        <color theme="1"/>
        <rFont val="Calibri"/>
        <family val="2"/>
        <charset val="238"/>
        <scheme val="minor"/>
      </rPr>
      <t>4</t>
    </r>
  </si>
  <si>
    <t>Koncentrace NH4+ (mmol l-1)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</si>
</sst>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color theme="1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0" fillId="3" borderId="0" xfId="0" applyFill="1"/>
    <xf numFmtId="0" fontId="0" fillId="3" borderId="0" xfId="0" applyFill="1" applyAlignment="1">
      <alignment horizontal="center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5" borderId="0" xfId="0" applyFill="1"/>
    <xf numFmtId="0" fontId="0" fillId="6" borderId="0" xfId="0" applyFill="1"/>
    <xf numFmtId="0" fontId="0" fillId="7" borderId="0" xfId="0" applyFill="1"/>
    <xf numFmtId="0" fontId="0" fillId="7" borderId="0" xfId="0" applyFill="1" applyAlignment="1">
      <alignment horizontal="center"/>
    </xf>
    <xf numFmtId="0" fontId="0" fillId="8" borderId="0" xfId="0" applyFill="1"/>
    <xf numFmtId="0" fontId="0" fillId="8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9" borderId="0" xfId="0" applyFill="1"/>
    <xf numFmtId="0" fontId="0" fillId="9" borderId="0" xfId="0" applyFill="1" applyAlignment="1">
      <alignment horizontal="center"/>
    </xf>
    <xf numFmtId="2" fontId="0" fillId="0" borderId="0" xfId="0" applyNumberFormat="1"/>
    <xf numFmtId="0" fontId="0" fillId="10" borderId="0" xfId="0" applyFill="1"/>
    <xf numFmtId="0" fontId="0" fillId="11" borderId="0" xfId="0" applyFill="1"/>
    <xf numFmtId="0" fontId="0" fillId="12" borderId="0" xfId="0" applyFill="1"/>
    <xf numFmtId="0" fontId="0" fillId="13" borderId="0" xfId="0" applyFill="1"/>
    <xf numFmtId="0" fontId="0" fillId="14" borderId="0" xfId="0" applyFill="1"/>
    <xf numFmtId="0" fontId="0" fillId="14" borderId="0" xfId="0" applyFill="1" applyAlignment="1">
      <alignment horizontal="center"/>
    </xf>
    <xf numFmtId="0" fontId="0" fillId="15" borderId="0" xfId="0" applyFill="1"/>
    <xf numFmtId="0" fontId="0" fillId="0" borderId="1" xfId="0" applyBorder="1"/>
    <xf numFmtId="2" fontId="0" fillId="0" borderId="1" xfId="0" applyNumberFormat="1" applyBorder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2.8120734908136484E-2"/>
                  <c:y val="-2.4496573344998541E-2"/>
                </c:manualLayout>
              </c:layout>
              <c:numFmt formatCode="General" sourceLinked="0"/>
            </c:trendlineLbl>
          </c:trendline>
          <c:xVal>
            <c:numRef>
              <c:f>List1!$B$70:$B$74</c:f>
              <c:numCache>
                <c:formatCode>0.00</c:formatCode>
                <c:ptCount val="5"/>
                <c:pt idx="0">
                  <c:v>3.3010299956639813</c:v>
                </c:pt>
                <c:pt idx="1">
                  <c:v>3</c:v>
                </c:pt>
                <c:pt idx="2">
                  <c:v>2.3010299956639813</c:v>
                </c:pt>
                <c:pt idx="3">
                  <c:v>2</c:v>
                </c:pt>
                <c:pt idx="4">
                  <c:v>1.6989700043360187</c:v>
                </c:pt>
              </c:numCache>
            </c:numRef>
          </c:xVal>
          <c:yVal>
            <c:numRef>
              <c:f>List1!$C$70:$C$74</c:f>
              <c:numCache>
                <c:formatCode>General</c:formatCode>
                <c:ptCount val="5"/>
                <c:pt idx="0">
                  <c:v>-78.2</c:v>
                </c:pt>
                <c:pt idx="1">
                  <c:v>-90.1</c:v>
                </c:pt>
                <c:pt idx="2">
                  <c:v>-129.1</c:v>
                </c:pt>
                <c:pt idx="3">
                  <c:v>-146.1</c:v>
                </c:pt>
                <c:pt idx="4">
                  <c:v>-163.5</c:v>
                </c:pt>
              </c:numCache>
            </c:numRef>
          </c:yVal>
        </c:ser>
        <c:axId val="97182080"/>
        <c:axId val="95836416"/>
      </c:scatterChart>
      <c:valAx>
        <c:axId val="97182080"/>
        <c:scaling>
          <c:orientation val="minMax"/>
        </c:scaling>
        <c:axPos val="b"/>
        <c:numFmt formatCode="0.00" sourceLinked="1"/>
        <c:tickLblPos val="nextTo"/>
        <c:crossAx val="95836416"/>
        <c:crosses val="autoZero"/>
        <c:crossBetween val="midCat"/>
      </c:valAx>
      <c:valAx>
        <c:axId val="95836416"/>
        <c:scaling>
          <c:orientation val="minMax"/>
        </c:scaling>
        <c:axPos val="l"/>
        <c:majorGridlines/>
        <c:numFmt formatCode="General" sourceLinked="1"/>
        <c:tickLblPos val="nextTo"/>
        <c:crossAx val="97182080"/>
        <c:crosses val="autoZero"/>
        <c:crossBetween val="midCat"/>
      </c:valAx>
    </c:plotArea>
    <c:plotVisOnly val="1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276225</xdr:colOff>
      <xdr:row>68</xdr:row>
      <xdr:rowOff>19050</xdr:rowOff>
    </xdr:from>
    <xdr:to>
      <xdr:col>8</xdr:col>
      <xdr:colOff>180975</xdr:colOff>
      <xdr:row>82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4"/>
  <sheetViews>
    <sheetView tabSelected="1" workbookViewId="0">
      <selection activeCell="I63" sqref="I63"/>
    </sheetView>
  </sheetViews>
  <sheetFormatPr defaultRowHeight="15"/>
  <cols>
    <col min="1" max="1" width="18.28515625" customWidth="1"/>
    <col min="2" max="2" width="21.5703125" customWidth="1"/>
    <col min="3" max="3" width="20.85546875" customWidth="1"/>
    <col min="4" max="4" width="21.85546875" customWidth="1"/>
    <col min="5" max="5" width="20.7109375" customWidth="1"/>
    <col min="15" max="15" width="9.5703125" bestFit="1" customWidth="1"/>
  </cols>
  <sheetData>
    <row r="1" spans="1:10">
      <c r="A1" s="1" t="s">
        <v>0</v>
      </c>
      <c r="B1" s="1"/>
      <c r="C1" s="1"/>
    </row>
    <row r="3" spans="1:10">
      <c r="C3" t="s">
        <v>10</v>
      </c>
      <c r="D3" t="s">
        <v>11</v>
      </c>
      <c r="E3" t="s">
        <v>9</v>
      </c>
    </row>
    <row r="4" spans="1:10">
      <c r="A4" t="s">
        <v>2</v>
      </c>
      <c r="B4" t="s">
        <v>1</v>
      </c>
      <c r="C4">
        <v>1190.8</v>
      </c>
      <c r="D4">
        <v>214.8</v>
      </c>
      <c r="E4">
        <v>18.04</v>
      </c>
    </row>
    <row r="5" spans="1:10">
      <c r="A5" t="s">
        <v>4</v>
      </c>
      <c r="B5" t="s">
        <v>3</v>
      </c>
      <c r="C5">
        <v>385.08</v>
      </c>
      <c r="D5">
        <v>103.39</v>
      </c>
      <c r="E5">
        <v>26.85</v>
      </c>
    </row>
    <row r="6" spans="1:10">
      <c r="A6" t="s">
        <v>5</v>
      </c>
      <c r="B6" t="s">
        <v>7</v>
      </c>
      <c r="C6">
        <v>202.65</v>
      </c>
      <c r="D6">
        <v>93.19</v>
      </c>
      <c r="E6">
        <v>45.99</v>
      </c>
    </row>
    <row r="7" spans="1:10">
      <c r="A7" t="s">
        <v>6</v>
      </c>
      <c r="B7" t="s">
        <v>8</v>
      </c>
      <c r="C7">
        <v>100</v>
      </c>
      <c r="D7">
        <v>60.52</v>
      </c>
      <c r="E7">
        <v>60.52</v>
      </c>
    </row>
    <row r="12" spans="1:10">
      <c r="A12" s="1" t="s">
        <v>12</v>
      </c>
      <c r="B12" s="1"/>
      <c r="C12" s="2"/>
      <c r="D12" s="2" t="s">
        <v>16</v>
      </c>
      <c r="E12" s="2"/>
      <c r="F12" s="2"/>
      <c r="G12" s="4"/>
      <c r="H12" s="4" t="s">
        <v>15</v>
      </c>
      <c r="I12" s="4"/>
      <c r="J12" s="4"/>
    </row>
    <row r="13" spans="1:10">
      <c r="C13" s="3">
        <v>1</v>
      </c>
      <c r="D13" s="3">
        <v>2</v>
      </c>
      <c r="E13" s="3">
        <v>3</v>
      </c>
      <c r="F13" s="3" t="s">
        <v>17</v>
      </c>
      <c r="G13" s="5">
        <v>1</v>
      </c>
      <c r="H13" s="5">
        <v>2</v>
      </c>
      <c r="I13" s="5">
        <v>3</v>
      </c>
      <c r="J13" s="5" t="s">
        <v>17</v>
      </c>
    </row>
    <row r="14" spans="1:10">
      <c r="A14" t="s">
        <v>2</v>
      </c>
      <c r="B14" t="s">
        <v>1</v>
      </c>
      <c r="C14">
        <v>5.95</v>
      </c>
      <c r="D14">
        <v>5.8</v>
      </c>
      <c r="E14">
        <v>5.83</v>
      </c>
      <c r="F14">
        <v>5.86</v>
      </c>
      <c r="G14">
        <v>5.26</v>
      </c>
      <c r="H14">
        <v>5.28</v>
      </c>
      <c r="I14">
        <v>5.0999999999999996</v>
      </c>
      <c r="J14">
        <v>5.21</v>
      </c>
    </row>
    <row r="15" spans="1:10">
      <c r="A15" t="s">
        <v>4</v>
      </c>
      <c r="B15" t="s">
        <v>3</v>
      </c>
      <c r="C15">
        <v>7.21</v>
      </c>
      <c r="D15">
        <v>7.26</v>
      </c>
      <c r="E15">
        <v>7.09</v>
      </c>
      <c r="F15">
        <f>AVERAGE(C15:E15)</f>
        <v>7.1866666666666665</v>
      </c>
      <c r="G15">
        <v>8.0399999999999991</v>
      </c>
      <c r="H15">
        <v>7.98</v>
      </c>
      <c r="I15">
        <v>8.06</v>
      </c>
      <c r="J15">
        <f>AVERAGE(G15:I15)</f>
        <v>8.0266666666666655</v>
      </c>
    </row>
    <row r="16" spans="1:10">
      <c r="A16" t="s">
        <v>5</v>
      </c>
      <c r="B16" t="s">
        <v>7</v>
      </c>
      <c r="C16">
        <v>7.89</v>
      </c>
      <c r="D16">
        <v>7.84</v>
      </c>
      <c r="E16">
        <v>7.67</v>
      </c>
      <c r="F16" s="15">
        <v>7.8</v>
      </c>
      <c r="G16">
        <v>6.66</v>
      </c>
      <c r="H16">
        <v>6.33</v>
      </c>
      <c r="I16">
        <v>6.52</v>
      </c>
      <c r="J16">
        <v>6.5</v>
      </c>
    </row>
    <row r="17" spans="1:15">
      <c r="A17" t="s">
        <v>6</v>
      </c>
      <c r="B17" t="s">
        <v>8</v>
      </c>
      <c r="C17">
        <v>5.44</v>
      </c>
      <c r="D17">
        <v>5.27</v>
      </c>
      <c r="E17">
        <v>5.37</v>
      </c>
      <c r="F17">
        <v>5.36</v>
      </c>
      <c r="G17">
        <v>5.4</v>
      </c>
      <c r="H17">
        <v>5.5</v>
      </c>
      <c r="I17">
        <v>5.52</v>
      </c>
      <c r="J17">
        <v>5.47</v>
      </c>
    </row>
    <row r="25" spans="1:15">
      <c r="A25" s="1" t="s">
        <v>14</v>
      </c>
      <c r="B25" s="1"/>
      <c r="C25" s="1"/>
      <c r="D25" t="s">
        <v>19</v>
      </c>
    </row>
    <row r="26" spans="1:15">
      <c r="A26" s="6"/>
      <c r="B26" s="6"/>
      <c r="C26" s="8"/>
      <c r="D26" s="8" t="s">
        <v>18</v>
      </c>
      <c r="E26" s="8"/>
      <c r="F26" s="10"/>
      <c r="G26" s="10" t="s">
        <v>20</v>
      </c>
      <c r="H26" s="10"/>
      <c r="I26" s="7"/>
      <c r="J26" s="7" t="s">
        <v>21</v>
      </c>
      <c r="K26" s="7"/>
      <c r="L26" s="13"/>
      <c r="M26" s="13" t="s">
        <v>22</v>
      </c>
      <c r="N26" s="13"/>
      <c r="O26" s="13"/>
    </row>
    <row r="27" spans="1:15">
      <c r="C27" s="9">
        <v>1</v>
      </c>
      <c r="D27" s="9">
        <v>2</v>
      </c>
      <c r="E27" s="9">
        <v>3</v>
      </c>
      <c r="F27" s="11">
        <v>1</v>
      </c>
      <c r="G27" s="11">
        <v>2</v>
      </c>
      <c r="H27" s="11">
        <v>3</v>
      </c>
      <c r="I27" s="12">
        <v>1</v>
      </c>
      <c r="J27" s="12">
        <v>2</v>
      </c>
      <c r="K27" s="12">
        <v>3</v>
      </c>
      <c r="L27" s="14">
        <v>1</v>
      </c>
      <c r="M27" s="14">
        <v>2</v>
      </c>
      <c r="N27" s="14">
        <v>3</v>
      </c>
      <c r="O27" s="13" t="s">
        <v>23</v>
      </c>
    </row>
    <row r="28" spans="1:15">
      <c r="A28" t="s">
        <v>2</v>
      </c>
      <c r="B28" t="s">
        <v>1</v>
      </c>
      <c r="C28">
        <v>25.15</v>
      </c>
      <c r="D28">
        <v>28.69</v>
      </c>
      <c r="E28">
        <v>23.08</v>
      </c>
      <c r="F28">
        <v>35.47</v>
      </c>
      <c r="G28">
        <v>39.18</v>
      </c>
      <c r="H28">
        <v>33.92</v>
      </c>
      <c r="I28">
        <v>34.700000000000003</v>
      </c>
      <c r="J28">
        <v>39.31</v>
      </c>
      <c r="K28">
        <v>33.130000000000003</v>
      </c>
      <c r="L28">
        <v>2.17</v>
      </c>
      <c r="M28">
        <v>-0.33</v>
      </c>
      <c r="N28">
        <v>2.33</v>
      </c>
      <c r="O28">
        <f>AVERAGE(L28:N28)</f>
        <v>1.39</v>
      </c>
    </row>
    <row r="29" spans="1:15">
      <c r="A29" t="s">
        <v>4</v>
      </c>
      <c r="B29" t="s">
        <v>3</v>
      </c>
      <c r="C29">
        <v>24.18</v>
      </c>
      <c r="D29">
        <v>22.91</v>
      </c>
      <c r="E29">
        <v>24.32</v>
      </c>
      <c r="F29">
        <v>40.270000000000003</v>
      </c>
      <c r="G29">
        <v>38.340000000000003</v>
      </c>
      <c r="H29">
        <v>39.72</v>
      </c>
      <c r="I29">
        <v>39.32</v>
      </c>
      <c r="J29">
        <v>37.43</v>
      </c>
      <c r="K29">
        <v>38.869999999999997</v>
      </c>
      <c r="L29">
        <v>5.9</v>
      </c>
      <c r="M29">
        <v>5.9</v>
      </c>
      <c r="N29">
        <v>5.52</v>
      </c>
      <c r="O29">
        <f t="shared" ref="O29:O31" si="0">AVERAGE(L29:N29)</f>
        <v>5.7733333333333334</v>
      </c>
    </row>
    <row r="30" spans="1:15">
      <c r="A30" t="s">
        <v>5</v>
      </c>
      <c r="B30" t="s">
        <v>7</v>
      </c>
      <c r="C30">
        <v>24.99</v>
      </c>
      <c r="D30">
        <v>30.13</v>
      </c>
      <c r="E30">
        <v>28.1</v>
      </c>
      <c r="F30">
        <v>42.82</v>
      </c>
      <c r="G30">
        <v>46.82</v>
      </c>
      <c r="H30">
        <v>45.43</v>
      </c>
      <c r="I30">
        <v>41.46</v>
      </c>
      <c r="J30">
        <v>45.18</v>
      </c>
      <c r="K30">
        <v>44.15</v>
      </c>
      <c r="L30">
        <v>7.63</v>
      </c>
      <c r="M30">
        <v>9.83</v>
      </c>
      <c r="N30">
        <v>7.39</v>
      </c>
      <c r="O30" s="15">
        <f t="shared" si="0"/>
        <v>8.2833333333333332</v>
      </c>
    </row>
    <row r="31" spans="1:15">
      <c r="A31" t="s">
        <v>6</v>
      </c>
      <c r="B31" t="s">
        <v>8</v>
      </c>
      <c r="C31">
        <v>24.95</v>
      </c>
      <c r="D31">
        <v>28.66</v>
      </c>
      <c r="E31">
        <v>24.45</v>
      </c>
      <c r="F31">
        <v>34.97</v>
      </c>
      <c r="G31">
        <v>38.79</v>
      </c>
      <c r="H31">
        <v>34.549999999999997</v>
      </c>
      <c r="I31">
        <v>31.89</v>
      </c>
      <c r="J31">
        <v>35.700000000000003</v>
      </c>
      <c r="K31">
        <v>31.49</v>
      </c>
      <c r="L31">
        <v>3.08</v>
      </c>
      <c r="M31">
        <v>3.09</v>
      </c>
      <c r="N31">
        <v>3.06</v>
      </c>
      <c r="O31">
        <f t="shared" si="0"/>
        <v>3.0766666666666667</v>
      </c>
    </row>
    <row r="41" spans="1:5">
      <c r="A41" s="1" t="s">
        <v>13</v>
      </c>
      <c r="B41" s="1"/>
      <c r="C41" s="1"/>
    </row>
    <row r="42" spans="1:5">
      <c r="A42" s="16" t="s">
        <v>24</v>
      </c>
      <c r="B42" s="17" t="s">
        <v>27</v>
      </c>
      <c r="C42" s="18" t="s">
        <v>25</v>
      </c>
      <c r="D42" s="19" t="s">
        <v>26</v>
      </c>
      <c r="E42" s="13" t="s">
        <v>28</v>
      </c>
    </row>
    <row r="43" spans="1:5">
      <c r="A43">
        <v>1</v>
      </c>
      <c r="B43">
        <v>6.78</v>
      </c>
      <c r="C43">
        <v>7.43</v>
      </c>
      <c r="D43">
        <v>8.9600000000000009</v>
      </c>
      <c r="E43">
        <v>6.08</v>
      </c>
    </row>
    <row r="44" spans="1:5">
      <c r="A44">
        <v>2</v>
      </c>
      <c r="B44">
        <v>6.72</v>
      </c>
      <c r="C44">
        <v>7.24</v>
      </c>
      <c r="D44">
        <v>8.85</v>
      </c>
      <c r="E44">
        <v>6.11</v>
      </c>
    </row>
    <row r="45" spans="1:5">
      <c r="A45">
        <v>3</v>
      </c>
      <c r="B45">
        <v>6.47</v>
      </c>
      <c r="C45">
        <v>7.31</v>
      </c>
      <c r="D45">
        <v>8.67</v>
      </c>
      <c r="E45">
        <v>6.05</v>
      </c>
    </row>
    <row r="46" spans="1:5">
      <c r="A46">
        <v>4</v>
      </c>
      <c r="B46">
        <v>6.43</v>
      </c>
      <c r="C46">
        <v>7.12</v>
      </c>
      <c r="D46">
        <v>8.48</v>
      </c>
      <c r="E46">
        <v>6.12</v>
      </c>
    </row>
    <row r="47" spans="1:5">
      <c r="A47">
        <v>5</v>
      </c>
      <c r="B47">
        <v>6.11</v>
      </c>
      <c r="C47">
        <v>7.14</v>
      </c>
      <c r="D47">
        <v>8.3800000000000008</v>
      </c>
      <c r="E47">
        <v>5.75</v>
      </c>
    </row>
    <row r="48" spans="1:5">
      <c r="A48">
        <v>6</v>
      </c>
      <c r="B48">
        <v>5.87</v>
      </c>
      <c r="C48">
        <v>7.1</v>
      </c>
      <c r="D48">
        <v>8.61</v>
      </c>
      <c r="E48">
        <v>5.74</v>
      </c>
    </row>
    <row r="49" spans="1:15">
      <c r="A49">
        <v>7</v>
      </c>
      <c r="B49">
        <v>5.55</v>
      </c>
      <c r="C49">
        <v>6.93</v>
      </c>
      <c r="D49">
        <v>8.11</v>
      </c>
      <c r="E49">
        <v>5.81</v>
      </c>
    </row>
    <row r="50" spans="1:15">
      <c r="A50">
        <v>8</v>
      </c>
      <c r="B50">
        <v>5.36</v>
      </c>
      <c r="C50">
        <v>6.91</v>
      </c>
      <c r="D50">
        <v>8.23</v>
      </c>
      <c r="E50">
        <v>5.85</v>
      </c>
    </row>
    <row r="51" spans="1:15">
      <c r="A51">
        <v>9</v>
      </c>
      <c r="B51">
        <v>5.08</v>
      </c>
      <c r="C51">
        <v>6.74</v>
      </c>
      <c r="D51">
        <v>8.18</v>
      </c>
      <c r="E51">
        <v>5.73</v>
      </c>
    </row>
    <row r="52" spans="1:15">
      <c r="A52">
        <v>10</v>
      </c>
      <c r="B52">
        <v>5.2</v>
      </c>
      <c r="C52">
        <v>6.92</v>
      </c>
      <c r="D52">
        <v>8.0500000000000007</v>
      </c>
      <c r="E52">
        <v>5.67</v>
      </c>
    </row>
    <row r="58" spans="1:15">
      <c r="A58" s="1" t="s">
        <v>29</v>
      </c>
      <c r="B58" s="1"/>
      <c r="C58" s="2"/>
      <c r="D58" s="2" t="s">
        <v>30</v>
      </c>
      <c r="E58" s="2"/>
      <c r="F58" s="10" t="s">
        <v>37</v>
      </c>
      <c r="G58" s="10"/>
      <c r="H58" s="10"/>
      <c r="I58" s="20"/>
      <c r="J58" s="20" t="s">
        <v>32</v>
      </c>
      <c r="K58" s="20"/>
      <c r="L58" s="7"/>
      <c r="M58" s="7" t="s">
        <v>31</v>
      </c>
      <c r="N58" s="7"/>
      <c r="O58" s="7"/>
    </row>
    <row r="59" spans="1:15">
      <c r="C59" s="3">
        <v>1</v>
      </c>
      <c r="D59" s="3">
        <v>2</v>
      </c>
      <c r="E59" s="3">
        <v>3</v>
      </c>
      <c r="F59" s="11">
        <v>1</v>
      </c>
      <c r="G59" s="11">
        <v>2</v>
      </c>
      <c r="H59" s="11">
        <v>3</v>
      </c>
      <c r="I59" s="21">
        <v>1</v>
      </c>
      <c r="J59" s="21">
        <v>2</v>
      </c>
      <c r="K59" s="21">
        <v>3</v>
      </c>
      <c r="L59" s="12">
        <v>1</v>
      </c>
      <c r="M59" s="12">
        <v>2</v>
      </c>
      <c r="N59" s="12">
        <v>3</v>
      </c>
      <c r="O59" s="12" t="s">
        <v>17</v>
      </c>
    </row>
    <row r="60" spans="1:15">
      <c r="A60" t="s">
        <v>2</v>
      </c>
      <c r="B60" t="s">
        <v>1</v>
      </c>
      <c r="C60">
        <v>-180.5</v>
      </c>
      <c r="D60">
        <v>-177.9</v>
      </c>
      <c r="E60">
        <v>-161.30000000000001</v>
      </c>
    </row>
    <row r="61" spans="1:15">
      <c r="A61" t="s">
        <v>4</v>
      </c>
      <c r="B61" t="s">
        <v>3</v>
      </c>
      <c r="C61">
        <v>-146.6</v>
      </c>
      <c r="D61">
        <v>-141.9</v>
      </c>
      <c r="E61">
        <v>-145.30000000000001</v>
      </c>
    </row>
    <row r="62" spans="1:15">
      <c r="A62" t="s">
        <v>5</v>
      </c>
      <c r="B62" t="s">
        <v>7</v>
      </c>
      <c r="C62">
        <v>-162.30000000000001</v>
      </c>
      <c r="D62">
        <v>-157.4</v>
      </c>
      <c r="E62">
        <v>-155.19999999999999</v>
      </c>
      <c r="F62">
        <v>19.899999999999999</v>
      </c>
      <c r="G62">
        <v>16.2</v>
      </c>
      <c r="H62">
        <v>14.8</v>
      </c>
    </row>
    <row r="63" spans="1:15">
      <c r="A63" t="s">
        <v>6</v>
      </c>
      <c r="B63" t="s">
        <v>8</v>
      </c>
      <c r="C63">
        <v>-200.4</v>
      </c>
      <c r="D63">
        <v>-194.1</v>
      </c>
      <c r="E63">
        <v>-200.8</v>
      </c>
      <c r="F63">
        <v>101.2</v>
      </c>
      <c r="G63">
        <v>77.3</v>
      </c>
      <c r="H63">
        <v>102.9</v>
      </c>
    </row>
    <row r="68" spans="1:3">
      <c r="A68" s="16" t="s">
        <v>33</v>
      </c>
    </row>
    <row r="69" spans="1:3">
      <c r="A69" s="22" t="s">
        <v>34</v>
      </c>
      <c r="B69" s="1" t="s">
        <v>36</v>
      </c>
      <c r="C69" s="2" t="s">
        <v>35</v>
      </c>
    </row>
    <row r="70" spans="1:3">
      <c r="A70" s="23">
        <v>5.0000000000000001E-4</v>
      </c>
      <c r="B70" s="24">
        <f>-LOG(A70:A74)</f>
        <v>3.3010299956639813</v>
      </c>
      <c r="C70" s="23">
        <v>-78.2</v>
      </c>
    </row>
    <row r="71" spans="1:3">
      <c r="A71" s="23">
        <v>1E-3</v>
      </c>
      <c r="B71" s="24">
        <f>-LOG(A71:A75)</f>
        <v>3</v>
      </c>
      <c r="C71" s="23">
        <v>-90.1</v>
      </c>
    </row>
    <row r="72" spans="1:3">
      <c r="A72" s="23">
        <v>5.0000000000000001E-3</v>
      </c>
      <c r="B72" s="24">
        <f>-LOG(A72:A76)</f>
        <v>2.3010299956639813</v>
      </c>
      <c r="C72" s="23">
        <v>-129.1</v>
      </c>
    </row>
    <row r="73" spans="1:3">
      <c r="A73" s="23">
        <v>0.01</v>
      </c>
      <c r="B73" s="24">
        <f>-LOG(A73:A77)</f>
        <v>2</v>
      </c>
      <c r="C73" s="23">
        <v>-146.1</v>
      </c>
    </row>
    <row r="74" spans="1:3">
      <c r="A74" s="23">
        <v>0.02</v>
      </c>
      <c r="B74" s="24">
        <f>-LOG(A74:A78)</f>
        <v>1.6989700043360187</v>
      </c>
      <c r="C74" s="23">
        <v>-163.5</v>
      </c>
    </row>
  </sheetData>
  <pageMargins left="0.7" right="0.7" top="0.78740157499999996" bottom="0.78740157499999996" header="0.3" footer="0.3"/>
  <pageSetup paperSize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UVT MU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lektor</dc:creator>
  <cp:lastModifiedBy>lektor</cp:lastModifiedBy>
  <dcterms:created xsi:type="dcterms:W3CDTF">2013-10-07T08:17:00Z</dcterms:created>
  <dcterms:modified xsi:type="dcterms:W3CDTF">2013-10-21T09:26:13Z</dcterms:modified>
</cp:coreProperties>
</file>