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130" yWindow="60" windowWidth="15180" windowHeight="11640"/>
  </bookViews>
  <sheets>
    <sheet name="Úkoly" sheetId="4" r:id="rId1"/>
    <sheet name="BCA-Cvičení 3.11." sheetId="2" r:id="rId2"/>
    <sheet name="BCA-Cvičení 7.11." sheetId="1" r:id="rId3"/>
    <sheet name="MAPK-Western Blot" sheetId="3" r:id="rId4"/>
  </sheets>
  <definedNames>
    <definedName name="Obj031114100240Sheet1_1">'BCA-Cvičení 3.11.'!$C$15</definedName>
    <definedName name="Obj031114100240Sheet1_10">'BCA-Cvičení 3.11.'!$C$20</definedName>
    <definedName name="Obj031114100240Sheet1_11">'BCA-Cvičení 3.11.'!$H$18</definedName>
    <definedName name="Obj031114100240Sheet1_12">'BCA-Cvičení 3.11.'!$H$17</definedName>
    <definedName name="Obj031114100240Sheet1_13">'BCA-Cvičení 3.11.'!$C$16</definedName>
    <definedName name="Obj031114100240Sheet1_14">'BCA-Cvičení 3.11.'!$C$17</definedName>
    <definedName name="Obj031114100240Sheet1_15">'BCA-Cvičení 3.11.'!$C$19</definedName>
    <definedName name="Obj031114100240Sheet1_16">'BCA-Cvičení 3.11.'!$B$26:$M$33</definedName>
    <definedName name="Obj031114100240Sheet1_2">'BCA-Cvičení 3.11.'!$C$21</definedName>
    <definedName name="Obj031114100240Sheet1_3">'BCA-Cvičení 3.11.'!$H$21</definedName>
    <definedName name="Obj031114100240Sheet1_4">'BCA-Cvičení 3.11.'!$C$18</definedName>
    <definedName name="Obj031114100240Sheet1_5">'BCA-Cvičení 3.11.'!$H$22</definedName>
    <definedName name="Obj031114100240Sheet1_6">'BCA-Cvičení 3.11.'!$H$19</definedName>
    <definedName name="Obj031114100240Sheet1_7">'BCA-Cvičení 3.11.'!$H$20</definedName>
    <definedName name="Obj031114100240Sheet1_8">'BCA-Cvičení 3.11.'!$H$16</definedName>
    <definedName name="Obj031114100240Sheet1_9">'BCA-Cvičení 3.11.'!$C$22</definedName>
    <definedName name="Obj071114162835Sheet1_1">'BCA-Cvičení 7.11.'!$C$15</definedName>
    <definedName name="Obj071114162835Sheet1_10">'BCA-Cvičení 7.11.'!$C$20</definedName>
    <definedName name="Obj071114162835Sheet1_11">'BCA-Cvičení 7.11.'!$H$18</definedName>
    <definedName name="Obj071114162835Sheet1_12">'BCA-Cvičení 7.11.'!$H$17</definedName>
    <definedName name="Obj071114162835Sheet1_13">'BCA-Cvičení 7.11.'!$C$16</definedName>
    <definedName name="Obj071114162835Sheet1_14">'BCA-Cvičení 7.11.'!$C$17</definedName>
    <definedName name="Obj071114162835Sheet1_15">'BCA-Cvičení 7.11.'!$C$19</definedName>
    <definedName name="Obj071114162835Sheet1_16">'BCA-Cvičení 7.11.'!$B$26:$M$33</definedName>
    <definedName name="Obj071114162835Sheet1_2">'BCA-Cvičení 7.11.'!$C$21</definedName>
    <definedName name="Obj071114162835Sheet1_3">'BCA-Cvičení 7.11.'!$H$21</definedName>
    <definedName name="Obj071114162835Sheet1_4">'BCA-Cvičení 7.11.'!$C$18</definedName>
    <definedName name="Obj071114162835Sheet1_5">'BCA-Cvičení 7.11.'!$H$22</definedName>
    <definedName name="Obj071114162835Sheet1_6">'BCA-Cvičení 7.11.'!$H$19</definedName>
    <definedName name="Obj071114162835Sheet1_7">'BCA-Cvičení 7.11.'!$H$20</definedName>
    <definedName name="Obj071114162835Sheet1_8">'BCA-Cvičení 7.11.'!$H$16</definedName>
    <definedName name="Obj071114162835Sheet1_9">'BCA-Cvičení 7.11.'!$C$22</definedName>
    <definedName name="WORK_SHEET_MODULE_PATH" hidden="1">"C:\KC4 3.4 Rev 21\OFFICE\WSMODULE.TXT"</definedName>
  </definedNames>
  <calcPr calcId="125725"/>
  <fileRecoveryPr autoRecover="0"/>
</workbook>
</file>

<file path=xl/calcChain.xml><?xml version="1.0" encoding="utf-8"?>
<calcChain xmlns="http://schemas.openxmlformats.org/spreadsheetml/2006/main">
  <c r="I32" i="3"/>
  <c r="H32"/>
  <c r="I31"/>
  <c r="H31"/>
  <c r="G32"/>
  <c r="F32"/>
  <c r="F31"/>
  <c r="G31"/>
  <c r="J32" l="1"/>
  <c r="K32"/>
  <c r="J31"/>
  <c r="K31"/>
  <c r="G48" i="1"/>
  <c r="G47" l="1"/>
  <c r="G48" i="2"/>
  <c r="G49"/>
</calcChain>
</file>

<file path=xl/comments1.xml><?xml version="1.0" encoding="utf-8"?>
<comments xmlns="http://schemas.openxmlformats.org/spreadsheetml/2006/main">
  <authors>
    <author>babica</author>
  </authors>
  <commentList>
    <comment ref="B28" authorId="0">
      <text>
        <r>
          <rPr>
            <b/>
            <sz val="9"/>
            <color indexed="81"/>
            <rFont val="Tahoma"/>
            <charset val="1"/>
          </rPr>
          <t>babica:</t>
        </r>
        <r>
          <rPr>
            <sz val="9"/>
            <color indexed="81"/>
            <rFont val="Tahoma"/>
            <charset val="1"/>
          </rPr>
          <t xml:space="preserve">
Zcela ignorovat tyto hodnoty, nezapadaji do pozorovaneho trendu, zrejme nejaka chyba</t>
        </r>
      </text>
    </comment>
  </commentList>
</comments>
</file>

<file path=xl/sharedStrings.xml><?xml version="1.0" encoding="utf-8"?>
<sst xmlns="http://schemas.openxmlformats.org/spreadsheetml/2006/main" count="273" uniqueCount="157">
  <si>
    <t>Plate Title</t>
  </si>
  <si>
    <t>B</t>
  </si>
  <si>
    <t>C</t>
  </si>
  <si>
    <t>D</t>
  </si>
  <si>
    <t>E</t>
  </si>
  <si>
    <t>F</t>
  </si>
  <si>
    <t>G</t>
  </si>
  <si>
    <t>Prompt #1:</t>
  </si>
  <si>
    <t>Filter1:</t>
  </si>
  <si>
    <t>ShakingIntensity:</t>
  </si>
  <si>
    <t>DataFileName:</t>
  </si>
  <si>
    <t>A</t>
  </si>
  <si>
    <t>H</t>
  </si>
  <si>
    <t>ShakingDuration:</t>
  </si>
  <si>
    <t>ReadMode:</t>
  </si>
  <si>
    <t>LagTime:</t>
  </si>
  <si>
    <t>PreHeating:</t>
  </si>
  <si>
    <t>ReaderName:</t>
  </si>
  <si>
    <t>ReadingZone:</t>
  </si>
  <si>
    <t>ProtocolFileName:</t>
  </si>
  <si>
    <t>SoftwareVersion:</t>
  </si>
  <si>
    <t>ReadingDate:</t>
  </si>
  <si>
    <t>ReadingTime:</t>
  </si>
  <si>
    <t>ReadingType:</t>
  </si>
  <si>
    <t>nm</t>
  </si>
  <si>
    <t>s</t>
  </si>
  <si>
    <t>141107-proteiny_cviko.pla</t>
  </si>
  <si>
    <t>No</t>
  </si>
  <si>
    <t>PowerWave</t>
  </si>
  <si>
    <t>A1-H12</t>
  </si>
  <si>
    <t>Normal</t>
  </si>
  <si>
    <t>NewProtocol</t>
  </si>
  <si>
    <t>Ver 3.4 Rev 21</t>
  </si>
  <si>
    <t>Reader</t>
  </si>
  <si>
    <t>NewPlate</t>
  </si>
  <si>
    <t>BCA.prt</t>
  </si>
  <si>
    <r>
      <t>c</t>
    </r>
    <r>
      <rPr>
        <b/>
        <sz val="10"/>
        <rFont val="Arial"/>
        <family val="2"/>
        <charset val="238"/>
      </rPr>
      <t xml:space="preserve"> stdu BSA (mg/mL)</t>
    </r>
  </si>
  <si>
    <t>Ředění</t>
  </si>
  <si>
    <r>
      <t xml:space="preserve">Finální </t>
    </r>
    <r>
      <rPr>
        <b/>
        <u/>
        <sz val="10"/>
        <rFont val="Arial"/>
        <family val="2"/>
        <charset val="238"/>
      </rPr>
      <t>c</t>
    </r>
    <r>
      <rPr>
        <b/>
        <sz val="10"/>
        <rFont val="Arial"/>
        <family val="2"/>
        <charset val="238"/>
      </rPr>
      <t xml:space="preserve"> stdu BSA (mg/mL)</t>
    </r>
  </si>
  <si>
    <t>A1</t>
  </si>
  <si>
    <t>A2</t>
  </si>
  <si>
    <t>A3</t>
  </si>
  <si>
    <t>Průměr A</t>
  </si>
  <si>
    <t>SD</t>
  </si>
  <si>
    <t>Cv%</t>
  </si>
  <si>
    <t>0.0 (Blank)</t>
  </si>
  <si>
    <t>Kalibrační přímka: A(562nm) = SLOPE * c (mg/mL) + INTERCEPT</t>
  </si>
  <si>
    <t>SLOPE (Směrnice):</t>
  </si>
  <si>
    <t>Intercept:</t>
  </si>
  <si>
    <t>Vzorek</t>
  </si>
  <si>
    <t>C1</t>
  </si>
  <si>
    <t>C2</t>
  </si>
  <si>
    <t>C3</t>
  </si>
  <si>
    <t>Průměr C</t>
  </si>
  <si>
    <t>vzorek1</t>
  </si>
  <si>
    <t>vzorek2</t>
  </si>
  <si>
    <t>vzorek3</t>
  </si>
  <si>
    <t>vzorek4</t>
  </si>
  <si>
    <t>vzorek5</t>
  </si>
  <si>
    <t>vzorek6</t>
  </si>
  <si>
    <t>vzorek7</t>
  </si>
  <si>
    <t>vzorek8</t>
  </si>
  <si>
    <t>vzorek9</t>
  </si>
  <si>
    <t>Standard BSA (uvedny jsou koncentrace zásobních roztoků - není zohledněno ředění 3/4 před testem!)</t>
  </si>
  <si>
    <t>Vzorky</t>
  </si>
  <si>
    <t>oranžové hodnoty - jeví se jako odlehlé vůči ostatním opakováním nebo vzorkům, doporučuji ignorovat</t>
  </si>
  <si>
    <t>červené hodnoty - odlehlé, nezapadají do trendu, doporučuji ignorovat</t>
  </si>
  <si>
    <t xml:space="preserve">Objem (neředěného) vozrku obsahující </t>
  </si>
  <si>
    <t>uL</t>
  </si>
  <si>
    <t>ug proteinu:</t>
  </si>
  <si>
    <t>TM3 - kontrola</t>
  </si>
  <si>
    <t>TM3 - TPA, 10 nM, 30 min</t>
  </si>
  <si>
    <t>pERK1</t>
  </si>
  <si>
    <t>pERK2</t>
  </si>
  <si>
    <t>ERK1</t>
  </si>
  <si>
    <t>ERK2</t>
  </si>
  <si>
    <t>Fosfo-ERK (pERK)</t>
  </si>
  <si>
    <t>Celkový ERK (ERK)</t>
  </si>
  <si>
    <t>Denzita</t>
  </si>
  <si>
    <t>Relativní Denzita (vůči kontrole)</t>
  </si>
  <si>
    <t>Normalizovaná denzita (vůči neovlivněnému proteinu)</t>
  </si>
  <si>
    <t>pERK1 / ERK1</t>
  </si>
  <si>
    <t>pERK2 / ERK2</t>
  </si>
  <si>
    <t>RD [pERK1]</t>
  </si>
  <si>
    <t>RD [pERK2]</t>
  </si>
  <si>
    <t>RD [ERK1]</t>
  </si>
  <si>
    <t>RD [ERK2]</t>
  </si>
  <si>
    <t>RD [pERK]</t>
  </si>
  <si>
    <t>RD [ERK]</t>
  </si>
  <si>
    <t>3) Stisknout Ctrl+1 (v obdélníku se objeví číslovka 1)</t>
  </si>
  <si>
    <t>5) Stisknout Ctrl+2 (v druhém obdélníku se objeví číslovka 2)</t>
  </si>
  <si>
    <t>6) Stisknout Ctrl+3</t>
  </si>
  <si>
    <t>2) Vybrat na liště nástrojů "Rectangular selection" a vytvořit obdélník ohraničující bandy pERK1/2 v kontrolním vzorku</t>
  </si>
  <si>
    <t>4) Přetáhnout pomocí myši vytvořený obdélník č. 1 na místo ohraničující bandy vzorku "TPA"</t>
  </si>
  <si>
    <t>8) Vybrat na liště nástrojů "(Straight) Line selection" a:</t>
  </si>
  <si>
    <t>a)  označit základní linii píků</t>
  </si>
  <si>
    <t>b) rozdělit dvojici píků svislou čarou vedenou dnem údolí mezi píky</t>
  </si>
  <si>
    <t>9) Vybrat na liště nástrojů "Wand (Tracing) Tool"</t>
  </si>
  <si>
    <t>10) Kliknout "Wand" hůlkou postupně doprostřed jednotlivých píků (hranice píku se zvýrazní)</t>
  </si>
  <si>
    <t>11) V nabídce "Analyze" vybrat "Gels" a následně kliknout na "Label Peaks"</t>
  </si>
  <si>
    <t>12) Objeví se tabulka s hodnotami plochy píků ("Area") a jejich relativní velikosti vůči celkové ploše ("Percent")</t>
  </si>
  <si>
    <t xml:space="preserve">PODROBNOSTI viz </t>
  </si>
  <si>
    <t>http://lukemiller.org/index.php/2010/11/analyzing-gels-and-western-blots-with-image-j/</t>
  </si>
  <si>
    <t>http://imagej.nih.gov/ij/</t>
  </si>
  <si>
    <t>7) Objeví se denzitometrický profil vzorků - píky odpovídají profilu intenzity signálu jednotlivých bandů</t>
  </si>
  <si>
    <t>(POZNÁMKA: pořadí hodnot v tabulce odpovídá pořadí, v jakém byly píky vybrány pomocí "Wand" hůlky)</t>
  </si>
  <si>
    <t>Směrnice kalibrační přímky BSA?</t>
  </si>
  <si>
    <t>Intercept kalibrační přímky BSA?</t>
  </si>
  <si>
    <t>Datum cvičení</t>
  </si>
  <si>
    <t>Jméno</t>
  </si>
  <si>
    <t>Číslo vzorku</t>
  </si>
  <si>
    <t xml:space="preserve">Koncentrace proteinů v neředěném vzorku </t>
  </si>
  <si>
    <t>mg/mL</t>
  </si>
  <si>
    <t>Objem vzorku obsahující 15 ug proteinu?</t>
  </si>
  <si>
    <t>1)</t>
  </si>
  <si>
    <t>2)</t>
  </si>
  <si>
    <t>3)</t>
  </si>
  <si>
    <t>4)</t>
  </si>
  <si>
    <t>5)</t>
  </si>
  <si>
    <t>6)</t>
  </si>
  <si>
    <t>Kolikrát se u buněk ošetřených TPA zvýšil podíl fosforylované varianty MAPK ERK1 oproti kontrole (při normalizaci na celkové množství MAPK ERK1 ve vzorku)?</t>
  </si>
  <si>
    <t>Kolikrát se u buněk ošetřených TPA zvýšil podíl fosforylované varianty MAPK ERK2 oproti kontrole (při normalizaci na celkové množství MAPK ERK2 ve vzorku)?</t>
  </si>
  <si>
    <t>7)</t>
  </si>
  <si>
    <t>ERK1:</t>
  </si>
  <si>
    <t>ERK2:</t>
  </si>
  <si>
    <t>Otázky &amp; Odpovědi</t>
  </si>
  <si>
    <t>Úkoly</t>
  </si>
  <si>
    <t>Relativní denzita - srovnání denzity proužků vůči kontrole (kontrola = 1.00)</t>
  </si>
  <si>
    <t>Normalizovaná denzita - srovnání relativní denzity proužku zájmového proteinu v příslušném vzorku s relativní denzitou proužku neovlivněného proteinu (např. protein kontroly nanášení - house-keeping, nebo v našem případě celková MAPK ERK1/2)</t>
  </si>
  <si>
    <t>2) Vypočítat koncentrace stanovovaných vzorků</t>
  </si>
  <si>
    <t>3) Vypočítat objem vzorku nutný pro nanesení 15 ug proteinů na gel</t>
  </si>
  <si>
    <t>4) Provést denzitometrickou analýzu výsledků Western blotu MAPK pERK1/2 (fosfo-ERK1) a MAPK ERK1/2 (celkový ERK)</t>
  </si>
  <si>
    <t xml:space="preserve">1) Vypočítat rovnici kalibrační přímky ředění standardu BSA </t>
  </si>
  <si>
    <t>List BCA-Cviceni (datum vaší skupiny)</t>
  </si>
  <si>
    <t xml:space="preserve"> - k analýze použít přiložené soubory "phosphoERK.tif" a "totalERK.tif"</t>
  </si>
  <si>
    <t>List MAPK-Western blot &amp; přiložené *.tif soubory</t>
  </si>
  <si>
    <t xml:space="preserve"> - do tabulky dosadit výsledky z ImageJ =&gt; vypočítat relativní denzitu a normalizovanou denzitu</t>
  </si>
  <si>
    <t>Popis desky</t>
  </si>
  <si>
    <t>Vyhodnocení</t>
  </si>
  <si>
    <t>Postup: Denzitometrická analýza pomocí programu ImageJ</t>
  </si>
  <si>
    <t>ke stažení =&gt;</t>
  </si>
  <si>
    <t>Standard BSA (uvedeny jsou koncentrace zásobních roztoků - není zohledněno ředění 3/4 před testem!)</t>
  </si>
  <si>
    <t>Výsledky měření</t>
  </si>
  <si>
    <t>směrodatná odchylka:</t>
  </si>
  <si>
    <t>koeficient variance:</t>
  </si>
  <si>
    <t>1) Otevřít obrázek s analyzovanými / srovnávanými bandy - phosphoERK.tif</t>
  </si>
  <si>
    <t>Popis membrán</t>
  </si>
  <si>
    <t>(obrázek s píky prosím vložit sem)</t>
  </si>
  <si>
    <t>15) Celý postup opakovat s obrázkem celkového ERK1/2, tzn. totalERK1/2.tif</t>
  </si>
  <si>
    <t>14) Hodnoty "AREA" nebo "Percent" dosadit do tabulky na začátku tohoto souboru</t>
  </si>
  <si>
    <t xml:space="preserve"> =&gt; vypočte se relativní denzita bandů</t>
  </si>
  <si>
    <t xml:space="preserve"> =&gt; proběhne normalizace relativních denzit podle denzity neovlivněného proteinu (v tomto případě totalERK)</t>
  </si>
  <si>
    <t>(v tomto experimentu šlo o zhodnocenípodílu fosforylované MAPK ERK1/2 vůči celkovému množství ERK1/2, které by nemělo být krátkodobou expozicí TPA prakticky ovlivněno, proto jsou hodnoty pERK normalizovány na celkový ERK)</t>
  </si>
  <si>
    <t>13) Obrázky s píky s hodnotami vložte prosím sem (použít v ImageJ funkci "Copy To System" v záložce "Edit", pak Ctrl+V)</t>
  </si>
  <si>
    <t>Poznámka: Excelové buňky se zeleným stínováním jsou ty, které je potřeba vyplnit</t>
  </si>
  <si>
    <t>Jaká konkrétní fosfomísta MAPK ERK1/2 byla v tomto experimentu hodnocena (typ aminokyselinového zbytku a jeho pořadí v peptidovém řetězci)?</t>
  </si>
  <si>
    <t xml:space="preserve"> - anotace obrázků a postup analýzy pomocí ImageJ viz list MAPK-Western blot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</si>
</sst>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8">
    <font>
      <sz val="10"/>
      <name val="Arial"/>
    </font>
    <font>
      <sz val="10"/>
      <name val="Arial"/>
    </font>
    <font>
      <sz val="10"/>
      <color indexed="8"/>
      <name val="Arial"/>
    </font>
    <font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trike/>
      <sz val="10"/>
      <color indexed="10"/>
      <name val="Arial"/>
      <family val="2"/>
      <charset val="238"/>
    </font>
    <font>
      <strike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9" tint="-0.249977111117893"/>
      <name val="Arial"/>
      <family val="2"/>
      <charset val="238"/>
    </font>
    <font>
      <sz val="10"/>
      <color theme="9"/>
      <name val="Arial"/>
      <family val="2"/>
      <charset val="238"/>
    </font>
    <font>
      <u/>
      <sz val="7"/>
      <color theme="10"/>
      <name val="Arial"/>
      <family val="2"/>
      <charset val="238"/>
    </font>
    <font>
      <u/>
      <sz val="10"/>
      <color theme="10"/>
      <name val="Arial"/>
      <family val="2"/>
      <charset val="238"/>
    </font>
    <font>
      <i/>
      <sz val="10"/>
      <name val="Arial"/>
      <family val="2"/>
      <charset val="238"/>
    </font>
    <font>
      <b/>
      <i/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9">
    <xf numFmtId="0" fontId="0" fillId="0" borderId="0" xfId="0"/>
    <xf numFmtId="21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0" fontId="1" fillId="0" borderId="0" xfId="0" applyFont="1" applyAlignment="1">
      <alignment vertical="center"/>
    </xf>
    <xf numFmtId="0" fontId="0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3" fillId="0" borderId="0" xfId="0" applyFont="1"/>
    <xf numFmtId="0" fontId="1" fillId="2" borderId="0" xfId="0" applyFont="1" applyFill="1" applyBorder="1" applyAlignment="1">
      <alignment horizontal="center" vertical="center"/>
    </xf>
    <xf numFmtId="0" fontId="2" fillId="0" borderId="0" xfId="1" applyFont="1" applyBorder="1"/>
    <xf numFmtId="0" fontId="4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right" vertical="top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/>
    <xf numFmtId="164" fontId="2" fillId="0" borderId="0" xfId="1" applyNumberFormat="1" applyFont="1" applyBorder="1"/>
    <xf numFmtId="0" fontId="2" fillId="0" borderId="7" xfId="1" applyFont="1" applyBorder="1"/>
    <xf numFmtId="164" fontId="6" fillId="0" borderId="8" xfId="1" applyNumberFormat="1" applyFont="1" applyBorder="1"/>
    <xf numFmtId="0" fontId="2" fillId="0" borderId="9" xfId="1" applyFont="1" applyBorder="1"/>
    <xf numFmtId="0" fontId="0" fillId="0" borderId="7" xfId="0" applyBorder="1"/>
    <xf numFmtId="0" fontId="1" fillId="0" borderId="0" xfId="0" applyFont="1" applyFill="1" applyBorder="1" applyAlignment="1">
      <alignment horizontal="center" vertical="center"/>
    </xf>
    <xf numFmtId="0" fontId="2" fillId="0" borderId="0" xfId="1" applyFont="1" applyFill="1" applyBorder="1"/>
    <xf numFmtId="0" fontId="0" fillId="0" borderId="0" xfId="0" applyFill="1"/>
    <xf numFmtId="0" fontId="0" fillId="0" borderId="0" xfId="0" applyFill="1" applyBorder="1"/>
    <xf numFmtId="164" fontId="6" fillId="0" borderId="0" xfId="1" applyNumberFormat="1" applyFont="1" applyFill="1" applyBorder="1"/>
    <xf numFmtId="164" fontId="9" fillId="0" borderId="0" xfId="1" applyNumberFormat="1" applyFont="1" applyBorder="1"/>
    <xf numFmtId="0" fontId="10" fillId="0" borderId="3" xfId="0" applyFont="1" applyBorder="1" applyAlignment="1">
      <alignment horizontal="right"/>
    </xf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>
      <alignment horizontal="right"/>
    </xf>
    <xf numFmtId="164" fontId="3" fillId="0" borderId="0" xfId="1" applyNumberFormat="1" applyFont="1" applyBorder="1"/>
    <xf numFmtId="164" fontId="12" fillId="0" borderId="0" xfId="1" applyNumberFormat="1" applyFont="1" applyBorder="1"/>
    <xf numFmtId="0" fontId="5" fillId="0" borderId="3" xfId="0" applyFont="1" applyBorder="1" applyAlignment="1">
      <alignment horizontal="right"/>
    </xf>
    <xf numFmtId="0" fontId="3" fillId="0" borderId="0" xfId="0" applyFont="1" applyFill="1"/>
    <xf numFmtId="0" fontId="5" fillId="0" borderId="0" xfId="0" applyFont="1"/>
    <xf numFmtId="0" fontId="5" fillId="0" borderId="10" xfId="0" applyFont="1" applyBorder="1" applyAlignment="1">
      <alignment horizontal="center" vertical="center"/>
    </xf>
    <xf numFmtId="164" fontId="0" fillId="0" borderId="0" xfId="0" applyNumberFormat="1"/>
    <xf numFmtId="0" fontId="15" fillId="0" borderId="0" xfId="2" applyFont="1" applyAlignment="1" applyProtection="1"/>
    <xf numFmtId="0" fontId="16" fillId="0" borderId="0" xfId="0" applyFont="1"/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0" fillId="0" borderId="14" xfId="0" applyBorder="1"/>
    <xf numFmtId="0" fontId="0" fillId="0" borderId="16" xfId="0" applyBorder="1"/>
    <xf numFmtId="2" fontId="0" fillId="0" borderId="14" xfId="0" applyNumberFormat="1" applyBorder="1"/>
    <xf numFmtId="2" fontId="0" fillId="0" borderId="0" xfId="0" applyNumberFormat="1" applyBorder="1"/>
    <xf numFmtId="2" fontId="0" fillId="0" borderId="15" xfId="0" applyNumberFormat="1" applyBorder="1"/>
    <xf numFmtId="2" fontId="0" fillId="0" borderId="16" xfId="0" applyNumberFormat="1" applyBorder="1"/>
    <xf numFmtId="2" fontId="0" fillId="0" borderId="10" xfId="0" applyNumberFormat="1" applyBorder="1"/>
    <xf numFmtId="2" fontId="0" fillId="0" borderId="17" xfId="0" applyNumberFormat="1" applyBorder="1"/>
    <xf numFmtId="165" fontId="0" fillId="0" borderId="14" xfId="0" applyNumberFormat="1" applyBorder="1"/>
    <xf numFmtId="165" fontId="0" fillId="0" borderId="15" xfId="0" applyNumberFormat="1" applyBorder="1"/>
    <xf numFmtId="165" fontId="0" fillId="0" borderId="16" xfId="0" applyNumberFormat="1" applyBorder="1"/>
    <xf numFmtId="165" fontId="0" fillId="0" borderId="17" xfId="0" applyNumberFormat="1" applyBorder="1"/>
    <xf numFmtId="0" fontId="5" fillId="4" borderId="0" xfId="0" applyFont="1" applyFill="1"/>
    <xf numFmtId="0" fontId="0" fillId="4" borderId="0" xfId="0" applyFill="1"/>
    <xf numFmtId="0" fontId="0" fillId="3" borderId="0" xfId="0" applyFill="1"/>
    <xf numFmtId="0" fontId="17" fillId="0" borderId="0" xfId="0" applyFont="1"/>
    <xf numFmtId="0" fontId="0" fillId="0" borderId="11" xfId="0" applyBorder="1"/>
    <xf numFmtId="0" fontId="5" fillId="0" borderId="14" xfId="0" applyFont="1" applyBorder="1"/>
    <xf numFmtId="0" fontId="5" fillId="0" borderId="16" xfId="0" applyFont="1" applyBorder="1"/>
    <xf numFmtId="0" fontId="3" fillId="0" borderId="0" xfId="0" applyFont="1" applyAlignment="1">
      <alignment horizontal="right"/>
    </xf>
    <xf numFmtId="164" fontId="3" fillId="3" borderId="4" xfId="0" applyNumberFormat="1" applyFont="1" applyFill="1" applyBorder="1" applyAlignment="1">
      <alignment horizontal="right"/>
    </xf>
    <xf numFmtId="164" fontId="5" fillId="3" borderId="4" xfId="0" applyNumberFormat="1" applyFont="1" applyFill="1" applyBorder="1" applyAlignment="1">
      <alignment horizontal="right"/>
    </xf>
    <xf numFmtId="1" fontId="5" fillId="3" borderId="4" xfId="0" applyNumberFormat="1" applyFont="1" applyFill="1" applyBorder="1" applyAlignment="1">
      <alignment horizontal="right" vertical="top" wrapText="1"/>
    </xf>
    <xf numFmtId="165" fontId="5" fillId="3" borderId="4" xfId="0" applyNumberFormat="1" applyFont="1" applyFill="1" applyBorder="1"/>
    <xf numFmtId="165" fontId="5" fillId="3" borderId="4" xfId="0" applyNumberFormat="1" applyFont="1" applyFill="1" applyBorder="1" applyAlignment="1">
      <alignment horizontal="center" vertical="top" wrapText="1"/>
    </xf>
    <xf numFmtId="1" fontId="5" fillId="3" borderId="4" xfId="0" applyNumberFormat="1" applyFont="1" applyFill="1" applyBorder="1" applyAlignment="1">
      <alignment horizontal="center" vertical="top" wrapText="1"/>
    </xf>
    <xf numFmtId="165" fontId="0" fillId="3" borderId="0" xfId="0" applyNumberFormat="1" applyFill="1" applyAlignment="1">
      <alignment horizontal="center"/>
    </xf>
    <xf numFmtId="0" fontId="3" fillId="3" borderId="4" xfId="0" applyFont="1" applyFill="1" applyBorder="1" applyAlignment="1">
      <alignment horizontal="right"/>
    </xf>
    <xf numFmtId="0" fontId="5" fillId="3" borderId="4" xfId="0" applyFont="1" applyFill="1" applyBorder="1"/>
    <xf numFmtId="0" fontId="5" fillId="3" borderId="4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right" vertical="top" wrapText="1"/>
    </xf>
    <xf numFmtId="0" fontId="0" fillId="3" borderId="14" xfId="0" applyFill="1" applyBorder="1"/>
    <xf numFmtId="0" fontId="0" fillId="3" borderId="0" xfId="0" applyFill="1" applyBorder="1"/>
    <xf numFmtId="0" fontId="0" fillId="3" borderId="15" xfId="0" applyFill="1" applyBorder="1"/>
    <xf numFmtId="0" fontId="0" fillId="3" borderId="16" xfId="0" applyFill="1" applyBorder="1"/>
    <xf numFmtId="0" fontId="0" fillId="3" borderId="10" xfId="0" applyFill="1" applyBorder="1"/>
    <xf numFmtId="0" fontId="0" fillId="3" borderId="17" xfId="0" applyFill="1" applyBorder="1"/>
    <xf numFmtId="0" fontId="5" fillId="0" borderId="5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164" fontId="5" fillId="2" borderId="5" xfId="0" applyNumberFormat="1" applyFont="1" applyFill="1" applyBorder="1" applyAlignment="1">
      <alignment horizontal="center"/>
    </xf>
    <xf numFmtId="164" fontId="5" fillId="2" borderId="6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1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0" fillId="0" borderId="16" xfId="0" applyBorder="1"/>
    <xf numFmtId="0" fontId="5" fillId="0" borderId="15" xfId="0" applyFont="1" applyBorder="1" applyAlignment="1">
      <alignment horizontal="center" vertical="center" wrapText="1"/>
    </xf>
    <xf numFmtId="0" fontId="0" fillId="0" borderId="17" xfId="0" applyBorder="1"/>
    <xf numFmtId="0" fontId="5" fillId="0" borderId="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</cellXfs>
  <cellStyles count="3">
    <cellStyle name="Hypertextový odkaz" xfId="2" builtinId="8"/>
    <cellStyle name="None" xfId="1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037064247559157"/>
          <c:y val="9.6153846153846215E-2"/>
          <c:w val="0.70139047442508162"/>
          <c:h val="0.7461538461538463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0.32023913677456983"/>
                  <c:y val="-8.9743589743589737E-3"/>
                </c:manualLayout>
              </c:layout>
              <c:numFmt formatCode="General" sourceLinked="0"/>
            </c:trendlineLbl>
          </c:trendline>
          <c:xVal>
            <c:numRef>
              <c:f>'BCA-Cvičení 3.11.'!$C$39:$C$46</c:f>
              <c:numCache>
                <c:formatCode>General</c:formatCode>
                <c:ptCount val="8"/>
                <c:pt idx="0">
                  <c:v>0</c:v>
                </c:pt>
                <c:pt idx="1">
                  <c:v>0.188</c:v>
                </c:pt>
                <c:pt idx="2">
                  <c:v>0.375</c:v>
                </c:pt>
                <c:pt idx="3">
                  <c:v>0.56299999999999994</c:v>
                </c:pt>
                <c:pt idx="4">
                  <c:v>0.75</c:v>
                </c:pt>
                <c:pt idx="5">
                  <c:v>1.125</c:v>
                </c:pt>
                <c:pt idx="6">
                  <c:v>1.5</c:v>
                </c:pt>
                <c:pt idx="7">
                  <c:v>1.875</c:v>
                </c:pt>
              </c:numCache>
            </c:numRef>
          </c:xVal>
          <c:yVal>
            <c:numRef>
              <c:f>'BCA-Cvičení 3.11.'!$G$39:$G$46</c:f>
              <c:numCache>
                <c:formatCode>0.000</c:formatCode>
                <c:ptCount val="8"/>
              </c:numCache>
            </c:numRef>
          </c:yVal>
        </c:ser>
        <c:axId val="72661632"/>
        <c:axId val="72667520"/>
      </c:scatterChart>
      <c:valAx>
        <c:axId val="7266163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667520"/>
        <c:crosses val="autoZero"/>
        <c:crossBetween val="midCat"/>
      </c:valAx>
      <c:valAx>
        <c:axId val="72667520"/>
        <c:scaling>
          <c:orientation val="minMax"/>
        </c:scaling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661632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80575178528237"/>
          <c:y val="0.43076923076923085"/>
          <c:w val="0.11342618233276895"/>
          <c:h val="7.692307692307692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99999989" l="0.78740157499999996" r="0.78740157499999996" t="0.98425196899999989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0400000000000001"/>
          <c:y val="6.8306193183789013E-2"/>
          <c:w val="0.7420000000000001"/>
          <c:h val="0.81967431820546832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0.4203529647500257"/>
                  <c:y val="-9.1724083341190692E-3"/>
                </c:manualLayout>
              </c:layout>
              <c:numFmt formatCode="General" sourceLinked="0"/>
            </c:trendlineLbl>
          </c:trendline>
          <c:xVal>
            <c:numRef>
              <c:f>'BCA-Cvičení 7.11.'!$C$38:$C$45</c:f>
              <c:numCache>
                <c:formatCode>General</c:formatCode>
                <c:ptCount val="8"/>
                <c:pt idx="0">
                  <c:v>0</c:v>
                </c:pt>
                <c:pt idx="1">
                  <c:v>0.188</c:v>
                </c:pt>
                <c:pt idx="2">
                  <c:v>0.375</c:v>
                </c:pt>
                <c:pt idx="3">
                  <c:v>0.56299999999999994</c:v>
                </c:pt>
                <c:pt idx="4">
                  <c:v>0.75</c:v>
                </c:pt>
                <c:pt idx="5">
                  <c:v>1.125</c:v>
                </c:pt>
                <c:pt idx="6">
                  <c:v>1.5</c:v>
                </c:pt>
                <c:pt idx="7">
                  <c:v>1.875</c:v>
                </c:pt>
              </c:numCache>
            </c:numRef>
          </c:xVal>
          <c:yVal>
            <c:numRef>
              <c:f>'BCA-Cvičení 7.11.'!$G$38:$G$45</c:f>
              <c:numCache>
                <c:formatCode>0.000</c:formatCode>
                <c:ptCount val="8"/>
              </c:numCache>
            </c:numRef>
          </c:yVal>
        </c:ser>
        <c:axId val="86385408"/>
        <c:axId val="86386944"/>
      </c:scatterChart>
      <c:valAx>
        <c:axId val="8638540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386944"/>
        <c:crosses val="autoZero"/>
        <c:crossBetween val="midCat"/>
      </c:valAx>
      <c:valAx>
        <c:axId val="86386944"/>
        <c:scaling>
          <c:orientation val="minMax"/>
        </c:scaling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38540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600000000000001"/>
          <c:y val="0.45082087501300766"/>
          <c:w val="9.8000000000000018E-2"/>
          <c:h val="5.464495454703123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99999989" l="0.78740157499999996" r="0.78740157499999996" t="0.98425196899999989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'MAPK-Western Blot'!$J$29:$J$30</c:f>
              <c:strCache>
                <c:ptCount val="1"/>
                <c:pt idx="0">
                  <c:v>pERK1 / ERK1</c:v>
                </c:pt>
              </c:strCache>
            </c:strRef>
          </c:tx>
          <c:cat>
            <c:strRef>
              <c:f>'MAPK-Western Blot'!$A$31:$A$32</c:f>
              <c:strCache>
                <c:ptCount val="2"/>
                <c:pt idx="0">
                  <c:v>TM3 - kontrola</c:v>
                </c:pt>
                <c:pt idx="1">
                  <c:v>TM3 - TPA, 10 nM, 30 min</c:v>
                </c:pt>
              </c:strCache>
            </c:strRef>
          </c:cat>
          <c:val>
            <c:numRef>
              <c:f>'MAPK-Western Blot'!$J$31:$J$32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'MAPK-Western Blot'!$K$29:$K$30</c:f>
              <c:strCache>
                <c:ptCount val="1"/>
                <c:pt idx="0">
                  <c:v>pERK2 / ERK2</c:v>
                </c:pt>
              </c:strCache>
            </c:strRef>
          </c:tx>
          <c:cat>
            <c:strRef>
              <c:f>'MAPK-Western Blot'!$A$31:$A$32</c:f>
              <c:strCache>
                <c:ptCount val="2"/>
                <c:pt idx="0">
                  <c:v>TM3 - kontrola</c:v>
                </c:pt>
                <c:pt idx="1">
                  <c:v>TM3 - TPA, 10 nM, 30 min</c:v>
                </c:pt>
              </c:strCache>
            </c:strRef>
          </c:cat>
          <c:val>
            <c:numRef>
              <c:f>'MAPK-Western Blot'!$K$31:$K$32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axId val="94462336"/>
        <c:axId val="94463872"/>
      </c:barChart>
      <c:catAx>
        <c:axId val="94462336"/>
        <c:scaling>
          <c:orientation val="minMax"/>
        </c:scaling>
        <c:axPos val="b"/>
        <c:tickLblPos val="nextTo"/>
        <c:crossAx val="94463872"/>
        <c:crosses val="autoZero"/>
        <c:auto val="1"/>
        <c:lblAlgn val="ctr"/>
        <c:lblOffset val="100"/>
      </c:catAx>
      <c:valAx>
        <c:axId val="9446387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pERK/ERK (normalizováno na kontrolu)</a:t>
                </a:r>
              </a:p>
            </c:rich>
          </c:tx>
          <c:layout/>
        </c:title>
        <c:numFmt formatCode="0.0" sourceLinked="1"/>
        <c:tickLblPos val="nextTo"/>
        <c:crossAx val="944623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493940</xdr:colOff>
      <xdr:row>31</xdr:row>
      <xdr:rowOff>108858</xdr:rowOff>
    </xdr:from>
    <xdr:to>
      <xdr:col>20</xdr:col>
      <xdr:colOff>341540</xdr:colOff>
      <xdr:row>46</xdr:row>
      <xdr:rowOff>68037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81643</xdr:colOff>
      <xdr:row>36</xdr:row>
      <xdr:rowOff>68036</xdr:rowOff>
    </xdr:from>
    <xdr:to>
      <xdr:col>23</xdr:col>
      <xdr:colOff>576943</xdr:colOff>
      <xdr:row>53</xdr:row>
      <xdr:rowOff>153761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0</xdr:row>
      <xdr:rowOff>133350</xdr:rowOff>
    </xdr:from>
    <xdr:to>
      <xdr:col>5</xdr:col>
      <xdr:colOff>346800</xdr:colOff>
      <xdr:row>16</xdr:row>
      <xdr:rowOff>90487</xdr:rowOff>
    </xdr:to>
    <xdr:grpSp>
      <xdr:nvGrpSpPr>
        <xdr:cNvPr id="25" name="Skupina 24"/>
        <xdr:cNvGrpSpPr/>
      </xdr:nvGrpSpPr>
      <xdr:grpSpPr>
        <a:xfrm>
          <a:off x="485775" y="133350"/>
          <a:ext cx="4664346" cy="2651351"/>
          <a:chOff x="7277100" y="323850"/>
          <a:chExt cx="4166325" cy="2547937"/>
        </a:xfrm>
      </xdr:grpSpPr>
      <xdr:pic>
        <xdr:nvPicPr>
          <xdr:cNvPr id="8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8511314" y="671512"/>
            <a:ext cx="952500" cy="2190750"/>
          </a:xfrm>
          <a:prstGeom prst="rect">
            <a:avLst/>
          </a:prstGeom>
          <a:noFill/>
          <a:ln w="1">
            <a:noFill/>
            <a:miter lim="800000"/>
            <a:headEnd/>
            <a:tailEnd type="none" w="med" len="med"/>
          </a:ln>
          <a:effectLst/>
        </xdr:spPr>
      </xdr:pic>
      <xdr:pic>
        <xdr:nvPicPr>
          <xdr:cNvPr id="9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503568" y="681037"/>
            <a:ext cx="952500" cy="2190750"/>
          </a:xfrm>
          <a:prstGeom prst="rect">
            <a:avLst/>
          </a:prstGeom>
          <a:noFill/>
          <a:ln w="1">
            <a:noFill/>
            <a:miter lim="800000"/>
            <a:headEnd/>
            <a:tailEnd type="none" w="med" len="med"/>
          </a:ln>
          <a:effectLst/>
        </xdr:spPr>
      </xdr:pic>
      <xdr:cxnSp macro="">
        <xdr:nvCxnSpPr>
          <xdr:cNvPr id="10" name="Přímá spojovací čára 9"/>
          <xdr:cNvCxnSpPr/>
        </xdr:nvCxnSpPr>
        <xdr:spPr>
          <a:xfrm>
            <a:off x="8382000" y="1640522"/>
            <a:ext cx="152400" cy="1588"/>
          </a:xfrm>
          <a:prstGeom prst="line">
            <a:avLst/>
          </a:prstGeom>
          <a:ln w="381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Přímá spojovací čára 10"/>
          <xdr:cNvCxnSpPr/>
        </xdr:nvCxnSpPr>
        <xdr:spPr>
          <a:xfrm>
            <a:off x="8382000" y="1800542"/>
            <a:ext cx="152400" cy="1588"/>
          </a:xfrm>
          <a:prstGeom prst="line">
            <a:avLst/>
          </a:prstGeom>
          <a:ln w="381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Přímá spojovací čára 11"/>
          <xdr:cNvCxnSpPr/>
        </xdr:nvCxnSpPr>
        <xdr:spPr>
          <a:xfrm>
            <a:off x="10462260" y="1640522"/>
            <a:ext cx="152400" cy="1588"/>
          </a:xfrm>
          <a:prstGeom prst="line">
            <a:avLst/>
          </a:prstGeom>
          <a:ln w="381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Přímá spojovací čára 12"/>
          <xdr:cNvCxnSpPr/>
        </xdr:nvCxnSpPr>
        <xdr:spPr>
          <a:xfrm>
            <a:off x="10462260" y="1800542"/>
            <a:ext cx="152400" cy="1588"/>
          </a:xfrm>
          <a:prstGeom prst="line">
            <a:avLst/>
          </a:prstGeom>
          <a:ln w="381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" name="TextovéPole 10"/>
          <xdr:cNvSpPr txBox="1"/>
        </xdr:nvSpPr>
        <xdr:spPr>
          <a:xfrm>
            <a:off x="7277100" y="1494651"/>
            <a:ext cx="1120820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cs-CZ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1200"/>
              <a:t>p-p44 (p-ERK1)</a:t>
            </a:r>
            <a:endParaRPr lang="cs-CZ" sz="1200"/>
          </a:p>
        </xdr:txBody>
      </xdr:sp>
      <xdr:sp macro="" textlink="">
        <xdr:nvSpPr>
          <xdr:cNvPr id="15" name="TextovéPole 11"/>
          <xdr:cNvSpPr txBox="1"/>
        </xdr:nvSpPr>
        <xdr:spPr>
          <a:xfrm>
            <a:off x="7277100" y="1680210"/>
            <a:ext cx="1120820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cs-CZ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1200"/>
              <a:t>p-p42 (p-ERK2)</a:t>
            </a:r>
            <a:endParaRPr lang="cs-CZ" sz="1200"/>
          </a:p>
        </xdr:txBody>
      </xdr:sp>
      <xdr:sp macro="" textlink="">
        <xdr:nvSpPr>
          <xdr:cNvPr id="16" name="TextovéPole 12"/>
          <xdr:cNvSpPr txBox="1"/>
        </xdr:nvSpPr>
        <xdr:spPr>
          <a:xfrm>
            <a:off x="10575880" y="1497330"/>
            <a:ext cx="867545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cs-CZ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1200"/>
              <a:t>p44 (ERK1)</a:t>
            </a:r>
            <a:endParaRPr lang="cs-CZ" sz="1200"/>
          </a:p>
        </xdr:txBody>
      </xdr:sp>
      <xdr:sp macro="" textlink="">
        <xdr:nvSpPr>
          <xdr:cNvPr id="17" name="TextovéPole 13"/>
          <xdr:cNvSpPr txBox="1"/>
        </xdr:nvSpPr>
        <xdr:spPr>
          <a:xfrm>
            <a:off x="10575880" y="1682889"/>
            <a:ext cx="867545" cy="27699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cs-CZ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1200"/>
              <a:t>p42 (ERK2)</a:t>
            </a:r>
            <a:endParaRPr lang="cs-CZ" sz="1200"/>
          </a:p>
        </xdr:txBody>
      </xdr:sp>
      <xdr:sp macro="" textlink="">
        <xdr:nvSpPr>
          <xdr:cNvPr id="18" name="TextovéPole 14"/>
          <xdr:cNvSpPr txBox="1"/>
        </xdr:nvSpPr>
        <xdr:spPr>
          <a:xfrm rot="16200000">
            <a:off x="8343140" y="943647"/>
            <a:ext cx="842399" cy="28020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cs-CZ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/>
            <a:r>
              <a:rPr lang="en-US" sz="1200"/>
              <a:t>kontrola</a:t>
            </a:r>
            <a:endParaRPr lang="cs-CZ" sz="1200"/>
          </a:p>
        </xdr:txBody>
      </xdr:sp>
      <xdr:sp macro="" textlink="">
        <xdr:nvSpPr>
          <xdr:cNvPr id="19" name="TextovéPole 15"/>
          <xdr:cNvSpPr txBox="1"/>
        </xdr:nvSpPr>
        <xdr:spPr>
          <a:xfrm rot="16200000">
            <a:off x="8847193" y="873165"/>
            <a:ext cx="697613" cy="28020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cs-CZ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/>
            <a:r>
              <a:rPr lang="en-US" sz="1200"/>
              <a:t>TPA</a:t>
            </a:r>
            <a:endParaRPr lang="cs-CZ" sz="1200"/>
          </a:p>
        </xdr:txBody>
      </xdr:sp>
      <xdr:sp macro="" textlink="">
        <xdr:nvSpPr>
          <xdr:cNvPr id="20" name="TextovéPole 17"/>
          <xdr:cNvSpPr txBox="1"/>
        </xdr:nvSpPr>
        <xdr:spPr>
          <a:xfrm rot="16200000">
            <a:off x="9383466" y="907647"/>
            <a:ext cx="742949" cy="28020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cs-CZ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/>
            <a:r>
              <a:rPr lang="en-US" sz="1200"/>
              <a:t>kontrola</a:t>
            </a:r>
            <a:endParaRPr lang="cs-CZ" sz="1200"/>
          </a:p>
        </xdr:txBody>
      </xdr:sp>
      <xdr:sp macro="" textlink="">
        <xdr:nvSpPr>
          <xdr:cNvPr id="21" name="TextovéPole 18"/>
          <xdr:cNvSpPr txBox="1"/>
        </xdr:nvSpPr>
        <xdr:spPr>
          <a:xfrm rot="16200000">
            <a:off x="9815125" y="909557"/>
            <a:ext cx="742951" cy="28020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cs-CZ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/>
            <a:r>
              <a:rPr lang="en-US" sz="1200"/>
              <a:t>TPA</a:t>
            </a:r>
            <a:endParaRPr lang="cs-CZ" sz="1200"/>
          </a:p>
        </xdr:txBody>
      </xdr:sp>
      <xdr:sp macro="" textlink="">
        <xdr:nvSpPr>
          <xdr:cNvPr id="22" name="TextovéPole 19"/>
          <xdr:cNvSpPr txBox="1"/>
        </xdr:nvSpPr>
        <xdr:spPr>
          <a:xfrm>
            <a:off x="8477008" y="323850"/>
            <a:ext cx="1021113" cy="28020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cs-CZ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1200" b="1"/>
              <a:t>Fosfo-ERK1/2</a:t>
            </a:r>
            <a:endParaRPr lang="cs-CZ" sz="1200" b="1"/>
          </a:p>
        </xdr:txBody>
      </xdr:sp>
      <xdr:sp macro="" textlink="">
        <xdr:nvSpPr>
          <xdr:cNvPr id="23" name="TextovéPole 20"/>
          <xdr:cNvSpPr txBox="1"/>
        </xdr:nvSpPr>
        <xdr:spPr>
          <a:xfrm>
            <a:off x="9490742" y="323850"/>
            <a:ext cx="978153" cy="28020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cs-CZ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1200" b="1"/>
              <a:t>Celk. ERK1/2</a:t>
            </a:r>
            <a:endParaRPr lang="cs-CZ" sz="1200" b="1"/>
          </a:p>
        </xdr:txBody>
      </xdr:sp>
    </xdr:grpSp>
    <xdr:clientData/>
  </xdr:twoCellAnchor>
  <xdr:twoCellAnchor>
    <xdr:from>
      <xdr:col>0</xdr:col>
      <xdr:colOff>219075</xdr:colOff>
      <xdr:row>16</xdr:row>
      <xdr:rowOff>142875</xdr:rowOff>
    </xdr:from>
    <xdr:to>
      <xdr:col>5</xdr:col>
      <xdr:colOff>581025</xdr:colOff>
      <xdr:row>24</xdr:row>
      <xdr:rowOff>56154</xdr:rowOff>
    </xdr:to>
    <xdr:sp macro="" textlink="">
      <xdr:nvSpPr>
        <xdr:cNvPr id="24" name="TextovéPole 21"/>
        <xdr:cNvSpPr txBox="1"/>
      </xdr:nvSpPr>
      <xdr:spPr>
        <a:xfrm>
          <a:off x="219075" y="2755446"/>
          <a:ext cx="5165271" cy="121956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s-CZ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cs-CZ" sz="1200"/>
            <a:t>Western blotting kontrolních TM3 buněk vs. buněk exponovaných chemikálií s nádorově promočními účinky, 12-O-Tetradekanoylforbol-13-acetát (TPA, 10 nM, 30 min). Metodou Western blot byla detekována aktivovaná (fosforylovaná) forma MAP kinázy ERK1/2 (pomocí primární protilátky Cell Signaling, 4370S) a celková (fosforylovaná i nefosforylovaná) forma MAP kinázy ERK1/2 (detekováno pomocí primární protilátky Cell Signaling, 4695S)</a:t>
          </a:r>
        </a:p>
      </xdr:txBody>
    </xdr:sp>
    <xdr:clientData/>
  </xdr:twoCellAnchor>
  <xdr:twoCellAnchor>
    <xdr:from>
      <xdr:col>0</xdr:col>
      <xdr:colOff>272144</xdr:colOff>
      <xdr:row>63</xdr:row>
      <xdr:rowOff>27215</xdr:rowOff>
    </xdr:from>
    <xdr:to>
      <xdr:col>0</xdr:col>
      <xdr:colOff>1338501</xdr:colOff>
      <xdr:row>76</xdr:row>
      <xdr:rowOff>113969</xdr:rowOff>
    </xdr:to>
    <xdr:pic>
      <xdr:nvPicPr>
        <xdr:cNvPr id="5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8640536"/>
          <a:ext cx="1066357" cy="220946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0</xdr:col>
      <xdr:colOff>455219</xdr:colOff>
      <xdr:row>67</xdr:row>
      <xdr:rowOff>16761</xdr:rowOff>
    </xdr:from>
    <xdr:to>
      <xdr:col>0</xdr:col>
      <xdr:colOff>768183</xdr:colOff>
      <xdr:row>72</xdr:row>
      <xdr:rowOff>125618</xdr:rowOff>
    </xdr:to>
    <xdr:sp macro="" textlink="">
      <xdr:nvSpPr>
        <xdr:cNvPr id="51" name="Obdélník 50"/>
        <xdr:cNvSpPr/>
      </xdr:nvSpPr>
      <xdr:spPr>
        <a:xfrm>
          <a:off x="455219" y="9283225"/>
          <a:ext cx="312964" cy="925286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0</xdr:col>
      <xdr:colOff>261258</xdr:colOff>
      <xdr:row>80</xdr:row>
      <xdr:rowOff>97972</xdr:rowOff>
    </xdr:from>
    <xdr:to>
      <xdr:col>0</xdr:col>
      <xdr:colOff>1327615</xdr:colOff>
      <xdr:row>94</xdr:row>
      <xdr:rowOff>21441</xdr:rowOff>
    </xdr:to>
    <xdr:pic>
      <xdr:nvPicPr>
        <xdr:cNvPr id="5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1258" y="11487151"/>
          <a:ext cx="1066357" cy="220946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0</xdr:col>
      <xdr:colOff>444333</xdr:colOff>
      <xdr:row>84</xdr:row>
      <xdr:rowOff>19484</xdr:rowOff>
    </xdr:from>
    <xdr:to>
      <xdr:col>0</xdr:col>
      <xdr:colOff>757297</xdr:colOff>
      <xdr:row>89</xdr:row>
      <xdr:rowOff>128341</xdr:rowOff>
    </xdr:to>
    <xdr:sp macro="" textlink="">
      <xdr:nvSpPr>
        <xdr:cNvPr id="53" name="Obdélník 52"/>
        <xdr:cNvSpPr/>
      </xdr:nvSpPr>
      <xdr:spPr>
        <a:xfrm>
          <a:off x="444333" y="12061805"/>
          <a:ext cx="312964" cy="925286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cs-CZ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0</xdr:col>
      <xdr:colOff>896087</xdr:colOff>
      <xdr:row>84</xdr:row>
      <xdr:rowOff>22207</xdr:rowOff>
    </xdr:from>
    <xdr:to>
      <xdr:col>0</xdr:col>
      <xdr:colOff>1209051</xdr:colOff>
      <xdr:row>89</xdr:row>
      <xdr:rowOff>131064</xdr:rowOff>
    </xdr:to>
    <xdr:sp macro="" textlink="">
      <xdr:nvSpPr>
        <xdr:cNvPr id="54" name="Obdélník 53"/>
        <xdr:cNvSpPr/>
      </xdr:nvSpPr>
      <xdr:spPr>
        <a:xfrm>
          <a:off x="896087" y="12064528"/>
          <a:ext cx="312964" cy="925286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0</xdr:col>
      <xdr:colOff>136071</xdr:colOff>
      <xdr:row>136</xdr:row>
      <xdr:rowOff>108857</xdr:rowOff>
    </xdr:from>
    <xdr:to>
      <xdr:col>3</xdr:col>
      <xdr:colOff>394607</xdr:colOff>
      <xdr:row>170</xdr:row>
      <xdr:rowOff>40822</xdr:rowOff>
    </xdr:to>
    <xdr:grpSp>
      <xdr:nvGrpSpPr>
        <xdr:cNvPr id="55" name="Skupina 54"/>
        <xdr:cNvGrpSpPr/>
      </xdr:nvGrpSpPr>
      <xdr:grpSpPr>
        <a:xfrm>
          <a:off x="136071" y="23744464"/>
          <a:ext cx="3592286" cy="5483679"/>
          <a:chOff x="190500" y="24139071"/>
          <a:chExt cx="3592286" cy="5483679"/>
        </a:xfrm>
      </xdr:grpSpPr>
      <xdr:pic>
        <xdr:nvPicPr>
          <xdr:cNvPr id="57" name="Picture 7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 l="35417" t="6641" r="37083" b="19019"/>
          <a:stretch>
            <a:fillRect/>
          </a:stretch>
        </xdr:blipFill>
        <xdr:spPr bwMode="auto">
          <a:xfrm>
            <a:off x="190500" y="24139071"/>
            <a:ext cx="3592286" cy="5483679"/>
          </a:xfrm>
          <a:prstGeom prst="rect">
            <a:avLst/>
          </a:prstGeom>
          <a:noFill/>
          <a:ln w="1">
            <a:noFill/>
            <a:miter lim="800000"/>
            <a:headEnd/>
            <a:tailEnd type="none" w="med" len="med"/>
          </a:ln>
          <a:effectLst/>
        </xdr:spPr>
      </xdr:pic>
      <xdr:cxnSp macro="">
        <xdr:nvCxnSpPr>
          <xdr:cNvPr id="60" name="Přímá spojovací čára 59"/>
          <xdr:cNvCxnSpPr/>
        </xdr:nvCxnSpPr>
        <xdr:spPr>
          <a:xfrm flipV="1">
            <a:off x="751115" y="29486675"/>
            <a:ext cx="2460171" cy="2722"/>
          </a:xfrm>
          <a:prstGeom prst="line">
            <a:avLst/>
          </a:prstGeom>
          <a:ln>
            <a:solidFill>
              <a:schemeClr val="accent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" name="Přímá spojovací čára 61"/>
          <xdr:cNvCxnSpPr/>
        </xdr:nvCxnSpPr>
        <xdr:spPr>
          <a:xfrm flipV="1">
            <a:off x="1148444" y="27078211"/>
            <a:ext cx="1804306" cy="5447"/>
          </a:xfrm>
          <a:prstGeom prst="line">
            <a:avLst/>
          </a:prstGeom>
          <a:ln>
            <a:solidFill>
              <a:schemeClr val="accent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" name="Přímá spojovací čára 63"/>
          <xdr:cNvCxnSpPr/>
        </xdr:nvCxnSpPr>
        <xdr:spPr>
          <a:xfrm rot="16200000" flipV="1">
            <a:off x="1748515" y="26989767"/>
            <a:ext cx="321135" cy="8165"/>
          </a:xfrm>
          <a:prstGeom prst="line">
            <a:avLst/>
          </a:prstGeom>
          <a:ln>
            <a:solidFill>
              <a:schemeClr val="accent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" name="Přímá spojovací čára 65"/>
          <xdr:cNvCxnSpPr/>
        </xdr:nvCxnSpPr>
        <xdr:spPr>
          <a:xfrm rot="5400000" flipH="1" flipV="1">
            <a:off x="1519918" y="29098873"/>
            <a:ext cx="827316" cy="2722"/>
          </a:xfrm>
          <a:prstGeom prst="line">
            <a:avLst/>
          </a:prstGeom>
          <a:ln>
            <a:solidFill>
              <a:schemeClr val="accent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122464</xdr:colOff>
      <xdr:row>98</xdr:row>
      <xdr:rowOff>149679</xdr:rowOff>
    </xdr:from>
    <xdr:to>
      <xdr:col>5</xdr:col>
      <xdr:colOff>236462</xdr:colOff>
      <xdr:row>132</xdr:row>
      <xdr:rowOff>81643</xdr:rowOff>
    </xdr:to>
    <xdr:grpSp>
      <xdr:nvGrpSpPr>
        <xdr:cNvPr id="87" name="Skupina 86"/>
        <xdr:cNvGrpSpPr/>
      </xdr:nvGrpSpPr>
      <xdr:grpSpPr>
        <a:xfrm>
          <a:off x="122464" y="17580429"/>
          <a:ext cx="4917319" cy="5483678"/>
          <a:chOff x="122464" y="14478000"/>
          <a:chExt cx="4917319" cy="5483679"/>
        </a:xfrm>
      </xdr:grpSpPr>
      <xdr:pic>
        <xdr:nvPicPr>
          <xdr:cNvPr id="5127" name="Picture 7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 l="35417" t="6641" r="37083" b="19019"/>
          <a:stretch>
            <a:fillRect/>
          </a:stretch>
        </xdr:blipFill>
        <xdr:spPr bwMode="auto">
          <a:xfrm>
            <a:off x="122464" y="14478000"/>
            <a:ext cx="3592286" cy="5483679"/>
          </a:xfrm>
          <a:prstGeom prst="rect">
            <a:avLst/>
          </a:prstGeom>
          <a:noFill/>
          <a:ln w="1">
            <a:noFill/>
            <a:miter lim="800000"/>
            <a:headEnd/>
            <a:tailEnd type="none" w="med" len="med"/>
          </a:ln>
          <a:effectLst/>
        </xdr:spPr>
      </xdr:pic>
      <xdr:sp macro="" textlink="">
        <xdr:nvSpPr>
          <xdr:cNvPr id="68" name="TextovéPole 12"/>
          <xdr:cNvSpPr txBox="1"/>
        </xdr:nvSpPr>
        <xdr:spPr>
          <a:xfrm>
            <a:off x="4068536" y="14491605"/>
            <a:ext cx="971247" cy="571501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cs-CZ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cs-CZ" sz="1200"/>
              <a:t>Kontrola (Obdélník</a:t>
            </a:r>
            <a:r>
              <a:rPr lang="cs-CZ" sz="1200" baseline="0"/>
              <a:t> 1)</a:t>
            </a:r>
            <a:endParaRPr lang="cs-CZ" sz="1200"/>
          </a:p>
        </xdr:txBody>
      </xdr:sp>
      <xdr:sp macro="" textlink="">
        <xdr:nvSpPr>
          <xdr:cNvPr id="71" name="TextovéPole 12"/>
          <xdr:cNvSpPr txBox="1"/>
        </xdr:nvSpPr>
        <xdr:spPr>
          <a:xfrm>
            <a:off x="4014108" y="17117786"/>
            <a:ext cx="971247" cy="571501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cs-CZ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cs-CZ" sz="1200"/>
              <a:t>TPA</a:t>
            </a:r>
          </a:p>
          <a:p>
            <a:r>
              <a:rPr lang="cs-CZ" sz="1200"/>
              <a:t>(Obdélník</a:t>
            </a:r>
            <a:r>
              <a:rPr lang="cs-CZ" sz="1200" baseline="0"/>
              <a:t> 2)</a:t>
            </a:r>
            <a:endParaRPr lang="cs-CZ" sz="1200"/>
          </a:p>
        </xdr:txBody>
      </xdr:sp>
      <xdr:sp macro="" textlink="">
        <xdr:nvSpPr>
          <xdr:cNvPr id="72" name="TextovéPole 12"/>
          <xdr:cNvSpPr txBox="1"/>
        </xdr:nvSpPr>
        <xdr:spPr>
          <a:xfrm>
            <a:off x="3880757" y="15269932"/>
            <a:ext cx="971247" cy="571501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cs-CZ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cs-CZ" sz="1200"/>
              <a:t>Band pERK1</a:t>
            </a:r>
          </a:p>
        </xdr:txBody>
      </xdr:sp>
      <xdr:sp macro="" textlink="">
        <xdr:nvSpPr>
          <xdr:cNvPr id="73" name="TextovéPole 12"/>
          <xdr:cNvSpPr txBox="1"/>
        </xdr:nvSpPr>
        <xdr:spPr>
          <a:xfrm>
            <a:off x="3869870" y="15680868"/>
            <a:ext cx="971247" cy="571501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cs-CZ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cs-CZ" sz="1200"/>
              <a:t>Band pERK2</a:t>
            </a:r>
          </a:p>
        </xdr:txBody>
      </xdr:sp>
      <xdr:sp macro="" textlink="">
        <xdr:nvSpPr>
          <xdr:cNvPr id="74" name="TextovéPole 12"/>
          <xdr:cNvSpPr txBox="1"/>
        </xdr:nvSpPr>
        <xdr:spPr>
          <a:xfrm>
            <a:off x="3946072" y="17607643"/>
            <a:ext cx="971247" cy="571501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cs-CZ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cs-CZ" sz="1200"/>
              <a:t>Band pERK1</a:t>
            </a:r>
          </a:p>
        </xdr:txBody>
      </xdr:sp>
      <xdr:sp macro="" textlink="">
        <xdr:nvSpPr>
          <xdr:cNvPr id="75" name="TextovéPole 12"/>
          <xdr:cNvSpPr txBox="1"/>
        </xdr:nvSpPr>
        <xdr:spPr>
          <a:xfrm>
            <a:off x="3962401" y="18018578"/>
            <a:ext cx="971247" cy="571501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cs-CZ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cs-CZ" sz="1200"/>
              <a:t>Band pERK2</a:t>
            </a:r>
          </a:p>
        </xdr:txBody>
      </xdr:sp>
      <xdr:cxnSp macro="">
        <xdr:nvCxnSpPr>
          <xdr:cNvPr id="77" name="Přímá spojovací šipka 76"/>
          <xdr:cNvCxnSpPr>
            <a:stCxn id="68" idx="1"/>
          </xdr:cNvCxnSpPr>
        </xdr:nvCxnSpPr>
        <xdr:spPr>
          <a:xfrm rot="10800000" flipV="1">
            <a:off x="3211286" y="14777356"/>
            <a:ext cx="857250" cy="394608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" name="Přímá spojovací šipka 77"/>
          <xdr:cNvCxnSpPr/>
        </xdr:nvCxnSpPr>
        <xdr:spPr>
          <a:xfrm rot="10800000" flipV="1">
            <a:off x="1676401" y="15552963"/>
            <a:ext cx="2119993" cy="968829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" name="Přímá spojovací šipka 79"/>
          <xdr:cNvCxnSpPr/>
        </xdr:nvCxnSpPr>
        <xdr:spPr>
          <a:xfrm rot="10800000" flipV="1">
            <a:off x="2383972" y="15879536"/>
            <a:ext cx="1330778" cy="587828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" name="Přímá spojovací šipka 81"/>
          <xdr:cNvCxnSpPr/>
        </xdr:nvCxnSpPr>
        <xdr:spPr>
          <a:xfrm rot="10800000" flipV="1">
            <a:off x="3118758" y="17447078"/>
            <a:ext cx="857250" cy="394608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" name="Přímá spojovací šipka 82"/>
          <xdr:cNvCxnSpPr/>
        </xdr:nvCxnSpPr>
        <xdr:spPr>
          <a:xfrm rot="10800000" flipV="1">
            <a:off x="1529446" y="17730107"/>
            <a:ext cx="2403019" cy="1094014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" name="Přímá spojovací šipka 83"/>
          <xdr:cNvCxnSpPr/>
        </xdr:nvCxnSpPr>
        <xdr:spPr>
          <a:xfrm rot="10800000" flipV="1">
            <a:off x="2237016" y="18288000"/>
            <a:ext cx="1668235" cy="726622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952499</xdr:colOff>
      <xdr:row>37</xdr:row>
      <xdr:rowOff>136071</xdr:rowOff>
    </xdr:from>
    <xdr:to>
      <xdr:col>5</xdr:col>
      <xdr:colOff>721178</xdr:colOff>
      <xdr:row>54</xdr:row>
      <xdr:rowOff>108857</xdr:rowOff>
    </xdr:to>
    <xdr:graphicFrame macro="">
      <xdr:nvGraphicFramePr>
        <xdr:cNvPr id="88" name="Graf 8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421821</xdr:colOff>
      <xdr:row>177</xdr:row>
      <xdr:rowOff>81643</xdr:rowOff>
    </xdr:from>
    <xdr:to>
      <xdr:col>8</xdr:col>
      <xdr:colOff>285750</xdr:colOff>
      <xdr:row>177</xdr:row>
      <xdr:rowOff>81644</xdr:rowOff>
    </xdr:to>
    <xdr:cxnSp macro="">
      <xdr:nvCxnSpPr>
        <xdr:cNvPr id="46" name="Přímá spojovací šipka 45"/>
        <xdr:cNvCxnSpPr/>
      </xdr:nvCxnSpPr>
      <xdr:spPr>
        <a:xfrm>
          <a:off x="6694714" y="30411964"/>
          <a:ext cx="598715" cy="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462642</xdr:colOff>
      <xdr:row>172</xdr:row>
      <xdr:rowOff>122464</xdr:rowOff>
    </xdr:from>
    <xdr:to>
      <xdr:col>14</xdr:col>
      <xdr:colOff>353786</xdr:colOff>
      <xdr:row>203</xdr:row>
      <xdr:rowOff>1</xdr:rowOff>
    </xdr:to>
    <xdr:sp macro="" textlink="">
      <xdr:nvSpPr>
        <xdr:cNvPr id="47" name="Obdélník 46"/>
        <xdr:cNvSpPr/>
      </xdr:nvSpPr>
      <xdr:spPr>
        <a:xfrm>
          <a:off x="7470321" y="29636357"/>
          <a:ext cx="3687536" cy="4939394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cs-CZ" sz="1100">
              <a:solidFill>
                <a:sysClr val="windowText" lastClr="000000"/>
              </a:solidFill>
            </a:rPr>
            <a:t>Plots of phosphoERK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451757</xdr:colOff>
      <xdr:row>172</xdr:row>
      <xdr:rowOff>138793</xdr:rowOff>
    </xdr:from>
    <xdr:to>
      <xdr:col>20</xdr:col>
      <xdr:colOff>519792</xdr:colOff>
      <xdr:row>203</xdr:row>
      <xdr:rowOff>13608</xdr:rowOff>
    </xdr:to>
    <xdr:sp macro="" textlink="">
      <xdr:nvSpPr>
        <xdr:cNvPr id="48" name="Obdélník 47"/>
        <xdr:cNvSpPr/>
      </xdr:nvSpPr>
      <xdr:spPr>
        <a:xfrm>
          <a:off x="11255828" y="29652686"/>
          <a:ext cx="3741964" cy="4936672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cs-CZ" sz="1100">
              <a:solidFill>
                <a:sysClr val="windowText" lastClr="000000"/>
              </a:solidFill>
            </a:rPr>
            <a:t>Plots of TotalERK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imagej.nih.gov/ij/" TargetMode="External"/><Relationship Id="rId1" Type="http://schemas.openxmlformats.org/officeDocument/2006/relationships/hyperlink" Target="http://lukemiller.org/index.php/2010/11/analyzing-gels-and-western-blots-with-image-j/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tabSelected="1" zoomScale="85" zoomScaleNormal="85" workbookViewId="0"/>
  </sheetViews>
  <sheetFormatPr defaultRowHeight="12.75"/>
  <cols>
    <col min="6" max="6" width="27.85546875" customWidth="1"/>
  </cols>
  <sheetData>
    <row r="1" spans="1:1" s="62" customFormat="1">
      <c r="A1" s="61" t="s">
        <v>126</v>
      </c>
    </row>
    <row r="2" spans="1:1">
      <c r="A2" s="42"/>
    </row>
    <row r="3" spans="1:1">
      <c r="A3" s="42" t="s">
        <v>133</v>
      </c>
    </row>
    <row r="4" spans="1:1">
      <c r="A4" s="8"/>
    </row>
    <row r="5" spans="1:1">
      <c r="A5" s="8" t="s">
        <v>132</v>
      </c>
    </row>
    <row r="6" spans="1:1">
      <c r="A6" s="8" t="s">
        <v>129</v>
      </c>
    </row>
    <row r="7" spans="1:1">
      <c r="A7" s="8" t="s">
        <v>130</v>
      </c>
    </row>
    <row r="8" spans="1:1">
      <c r="A8" s="8"/>
    </row>
    <row r="9" spans="1:1">
      <c r="A9" s="42" t="s">
        <v>135</v>
      </c>
    </row>
    <row r="10" spans="1:1">
      <c r="A10" s="8"/>
    </row>
    <row r="11" spans="1:1">
      <c r="A11" s="8" t="s">
        <v>131</v>
      </c>
    </row>
    <row r="12" spans="1:1">
      <c r="A12" s="8" t="s">
        <v>134</v>
      </c>
    </row>
    <row r="13" spans="1:1">
      <c r="A13" s="8" t="s">
        <v>156</v>
      </c>
    </row>
    <row r="14" spans="1:1">
      <c r="A14" s="8" t="s">
        <v>136</v>
      </c>
    </row>
    <row r="15" spans="1:1">
      <c r="A15" s="8"/>
    </row>
    <row r="16" spans="1:1">
      <c r="A16" s="8" t="s">
        <v>154</v>
      </c>
    </row>
    <row r="17" spans="1:7">
      <c r="A17" s="8"/>
    </row>
    <row r="19" spans="1:7" s="62" customFormat="1">
      <c r="A19" s="61" t="s">
        <v>125</v>
      </c>
    </row>
    <row r="21" spans="1:7">
      <c r="A21" s="8"/>
      <c r="B21" s="8" t="s">
        <v>109</v>
      </c>
      <c r="F21" s="63"/>
    </row>
    <row r="22" spans="1:7">
      <c r="B22" s="8" t="s">
        <v>108</v>
      </c>
      <c r="F22" s="63"/>
    </row>
    <row r="23" spans="1:7">
      <c r="B23" s="8" t="s">
        <v>110</v>
      </c>
      <c r="F23" s="63"/>
    </row>
    <row r="24" spans="1:7">
      <c r="A24" s="8" t="s">
        <v>114</v>
      </c>
      <c r="B24" s="8" t="s">
        <v>106</v>
      </c>
      <c r="F24" s="63"/>
    </row>
    <row r="25" spans="1:7">
      <c r="A25" s="8" t="s">
        <v>115</v>
      </c>
      <c r="B25" s="8" t="s">
        <v>107</v>
      </c>
      <c r="F25" s="63"/>
    </row>
    <row r="26" spans="1:7">
      <c r="A26" s="8" t="s">
        <v>116</v>
      </c>
      <c r="B26" s="8" t="s">
        <v>111</v>
      </c>
      <c r="F26" s="63"/>
      <c r="G26" s="8" t="s">
        <v>112</v>
      </c>
    </row>
    <row r="27" spans="1:7">
      <c r="A27" s="8"/>
      <c r="B27" s="8"/>
      <c r="E27" s="68" t="s">
        <v>143</v>
      </c>
      <c r="F27" s="63"/>
      <c r="G27" s="8"/>
    </row>
    <row r="28" spans="1:7">
      <c r="A28" s="8"/>
      <c r="B28" s="8"/>
      <c r="E28" s="68" t="s">
        <v>144</v>
      </c>
      <c r="F28" s="63"/>
      <c r="G28" s="8"/>
    </row>
    <row r="29" spans="1:7">
      <c r="A29" s="8" t="s">
        <v>117</v>
      </c>
      <c r="B29" s="8" t="s">
        <v>113</v>
      </c>
      <c r="F29" s="63"/>
      <c r="G29" s="8" t="s">
        <v>68</v>
      </c>
    </row>
    <row r="30" spans="1:7">
      <c r="A30" s="8" t="s">
        <v>118</v>
      </c>
      <c r="B30" s="8" t="s">
        <v>120</v>
      </c>
    </row>
    <row r="31" spans="1:7">
      <c r="F31" s="63"/>
    </row>
    <row r="32" spans="1:7">
      <c r="A32" s="8" t="s">
        <v>119</v>
      </c>
      <c r="B32" s="8" t="s">
        <v>121</v>
      </c>
    </row>
    <row r="33" spans="1:6">
      <c r="F33" s="63"/>
    </row>
    <row r="34" spans="1:6">
      <c r="A34" s="8" t="s">
        <v>122</v>
      </c>
      <c r="B34" s="8" t="s">
        <v>155</v>
      </c>
    </row>
    <row r="35" spans="1:6">
      <c r="A35" s="8"/>
      <c r="E35" s="8" t="s">
        <v>123</v>
      </c>
      <c r="F35" s="63"/>
    </row>
    <row r="36" spans="1:6">
      <c r="A36" s="8"/>
      <c r="E36" s="8" t="s">
        <v>124</v>
      </c>
      <c r="F36" s="63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:N62"/>
  <sheetViews>
    <sheetView zoomScale="85" zoomScaleNormal="85" workbookViewId="0"/>
  </sheetViews>
  <sheetFormatPr defaultRowHeight="12.75"/>
  <cols>
    <col min="1" max="1" width="18.28515625" customWidth="1"/>
    <col min="9" max="10" width="11.5703125" bestFit="1" customWidth="1"/>
    <col min="11" max="11" width="10.5703125" bestFit="1" customWidth="1"/>
  </cols>
  <sheetData>
    <row r="1" spans="1:13" ht="18.75">
      <c r="A1" s="64" t="s">
        <v>137</v>
      </c>
    </row>
    <row r="2" spans="1:13" ht="63.75" customHeight="1">
      <c r="A2" s="3" t="s">
        <v>0</v>
      </c>
      <c r="B2" s="92" t="s">
        <v>63</v>
      </c>
      <c r="C2" s="92"/>
      <c r="D2" s="92"/>
      <c r="E2" s="92" t="s">
        <v>64</v>
      </c>
      <c r="F2" s="92"/>
      <c r="G2" s="92"/>
      <c r="H2" s="92" t="s">
        <v>64</v>
      </c>
      <c r="I2" s="92"/>
      <c r="J2" s="92"/>
    </row>
    <row r="3" spans="1:13" ht="14.25" customHeight="1">
      <c r="A3" s="9"/>
      <c r="B3" s="9">
        <v>1</v>
      </c>
      <c r="C3" s="9">
        <v>2</v>
      </c>
      <c r="D3" s="9">
        <v>3</v>
      </c>
      <c r="E3" s="9">
        <v>4</v>
      </c>
      <c r="F3" s="9">
        <v>5</v>
      </c>
      <c r="G3" s="9">
        <v>6</v>
      </c>
      <c r="H3" s="9">
        <v>7</v>
      </c>
      <c r="I3" s="9">
        <v>8</v>
      </c>
      <c r="J3" s="9">
        <v>9</v>
      </c>
      <c r="K3" s="9">
        <v>10</v>
      </c>
      <c r="L3" s="9">
        <v>11</v>
      </c>
      <c r="M3" s="9">
        <v>12</v>
      </c>
    </row>
    <row r="4" spans="1:13">
      <c r="A4" s="9" t="s">
        <v>11</v>
      </c>
      <c r="B4" s="25"/>
      <c r="C4" s="26">
        <v>0</v>
      </c>
      <c r="D4" s="27"/>
      <c r="E4" s="25"/>
      <c r="F4" s="26" t="s">
        <v>54</v>
      </c>
      <c r="G4" s="27"/>
      <c r="H4" s="25"/>
      <c r="I4" s="26" t="s">
        <v>62</v>
      </c>
      <c r="J4" s="27"/>
      <c r="K4" s="10"/>
      <c r="L4" s="10"/>
      <c r="M4" s="10"/>
    </row>
    <row r="5" spans="1:13">
      <c r="A5" s="9" t="s">
        <v>1</v>
      </c>
      <c r="B5" s="28"/>
      <c r="C5" s="26">
        <v>0.25</v>
      </c>
      <c r="D5" s="27"/>
      <c r="E5" s="28"/>
      <c r="F5" s="26" t="s">
        <v>55</v>
      </c>
      <c r="G5" s="27"/>
      <c r="H5" s="28"/>
      <c r="I5" s="26"/>
      <c r="J5" s="27"/>
      <c r="K5" s="10"/>
      <c r="L5" s="10"/>
      <c r="M5" s="10"/>
    </row>
    <row r="6" spans="1:13">
      <c r="A6" s="9" t="s">
        <v>2</v>
      </c>
      <c r="B6" s="28"/>
      <c r="C6" s="26">
        <v>0.5</v>
      </c>
      <c r="D6" s="27"/>
      <c r="E6" s="28"/>
      <c r="F6" s="26" t="s">
        <v>56</v>
      </c>
      <c r="G6" s="27"/>
      <c r="H6" s="28"/>
      <c r="I6" s="26"/>
      <c r="J6" s="27"/>
      <c r="K6" s="10"/>
      <c r="L6" s="10"/>
      <c r="M6" s="10"/>
    </row>
    <row r="7" spans="1:13">
      <c r="A7" s="9" t="s">
        <v>3</v>
      </c>
      <c r="B7" s="28"/>
      <c r="C7" s="26">
        <v>0.75</v>
      </c>
      <c r="D7" s="27"/>
      <c r="E7" s="28"/>
      <c r="F7" s="26" t="s">
        <v>57</v>
      </c>
      <c r="G7" s="27"/>
      <c r="H7" s="28"/>
      <c r="I7" s="26"/>
      <c r="J7" s="27"/>
      <c r="K7" s="10"/>
      <c r="L7" s="10"/>
      <c r="M7" s="10"/>
    </row>
    <row r="8" spans="1:13">
      <c r="A8" s="9" t="s">
        <v>4</v>
      </c>
      <c r="B8" s="28"/>
      <c r="C8" s="26">
        <v>1</v>
      </c>
      <c r="D8" s="27"/>
      <c r="E8" s="28"/>
      <c r="F8" s="26" t="s">
        <v>58</v>
      </c>
      <c r="G8" s="27"/>
      <c r="H8" s="28"/>
      <c r="I8" s="26"/>
      <c r="J8" s="27"/>
      <c r="K8" s="10"/>
      <c r="L8" s="10"/>
      <c r="M8" s="10"/>
    </row>
    <row r="9" spans="1:13">
      <c r="A9" s="9" t="s">
        <v>5</v>
      </c>
      <c r="B9" s="28"/>
      <c r="C9" s="26">
        <v>1.5</v>
      </c>
      <c r="D9" s="27"/>
      <c r="E9" s="28"/>
      <c r="F9" s="26" t="s">
        <v>59</v>
      </c>
      <c r="G9" s="27"/>
      <c r="H9" s="28"/>
      <c r="I9" s="26"/>
      <c r="J9" s="27"/>
      <c r="K9" s="10"/>
      <c r="L9" s="10"/>
      <c r="M9" s="10"/>
    </row>
    <row r="10" spans="1:13">
      <c r="A10" s="9" t="s">
        <v>6</v>
      </c>
      <c r="B10" s="28"/>
      <c r="C10" s="26">
        <v>2</v>
      </c>
      <c r="D10" s="27"/>
      <c r="E10" s="28"/>
      <c r="F10" s="26" t="s">
        <v>60</v>
      </c>
      <c r="G10" s="27"/>
      <c r="H10" s="28"/>
      <c r="I10" s="26"/>
      <c r="J10" s="27"/>
      <c r="K10" s="10"/>
      <c r="L10" s="10"/>
      <c r="M10" s="10"/>
    </row>
    <row r="11" spans="1:13">
      <c r="A11" s="9" t="s">
        <v>12</v>
      </c>
      <c r="B11" s="28"/>
      <c r="C11" s="26">
        <v>2.5</v>
      </c>
      <c r="D11" s="27"/>
      <c r="E11" s="28"/>
      <c r="F11" s="26" t="s">
        <v>61</v>
      </c>
      <c r="G11" s="27"/>
      <c r="H11" s="28"/>
      <c r="I11" s="26"/>
      <c r="J11" s="27"/>
      <c r="K11" s="10"/>
      <c r="L11" s="10"/>
      <c r="M11" s="10"/>
    </row>
    <row r="12" spans="1:13" s="31" customFormat="1">
      <c r="A12" s="29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</row>
    <row r="13" spans="1:13" ht="18.75">
      <c r="A13" s="64" t="s">
        <v>142</v>
      </c>
    </row>
    <row r="14" spans="1:13" s="31" customFormat="1">
      <c r="A14" s="29"/>
      <c r="B14" s="32"/>
      <c r="C14" s="33"/>
      <c r="D14" s="30"/>
      <c r="E14" s="32"/>
      <c r="F14" s="33"/>
      <c r="G14" s="30"/>
      <c r="H14" s="32"/>
      <c r="I14" s="33"/>
      <c r="J14" s="30"/>
      <c r="K14" s="30"/>
      <c r="L14" s="30"/>
      <c r="M14" s="30"/>
    </row>
    <row r="15" spans="1:13">
      <c r="A15" s="8" t="s">
        <v>7</v>
      </c>
      <c r="C15" s="5"/>
      <c r="D15" s="6"/>
    </row>
    <row r="16" spans="1:13">
      <c r="A16" s="8" t="s">
        <v>21</v>
      </c>
      <c r="C16" s="2">
        <v>41946</v>
      </c>
      <c r="D16" s="6"/>
      <c r="F16" s="8" t="s">
        <v>17</v>
      </c>
      <c r="H16" s="6" t="s">
        <v>28</v>
      </c>
    </row>
    <row r="17" spans="1:14">
      <c r="A17" s="8" t="s">
        <v>22</v>
      </c>
      <c r="C17" s="1">
        <v>0.41746527777777781</v>
      </c>
      <c r="D17" s="6"/>
      <c r="F17" s="8" t="s">
        <v>20</v>
      </c>
      <c r="H17" s="6" t="s">
        <v>32</v>
      </c>
    </row>
    <row r="18" spans="1:14">
      <c r="A18" s="8" t="s">
        <v>10</v>
      </c>
      <c r="C18" s="5" t="s">
        <v>34</v>
      </c>
      <c r="D18" s="6"/>
      <c r="F18" s="8" t="s">
        <v>19</v>
      </c>
      <c r="H18" s="6" t="s">
        <v>35</v>
      </c>
    </row>
    <row r="19" spans="1:14">
      <c r="A19" s="8" t="s">
        <v>23</v>
      </c>
      <c r="C19" s="5" t="s">
        <v>33</v>
      </c>
      <c r="D19" s="6"/>
      <c r="F19" s="8" t="s">
        <v>15</v>
      </c>
      <c r="H19" s="1">
        <v>0</v>
      </c>
    </row>
    <row r="20" spans="1:14">
      <c r="A20" s="8" t="s">
        <v>14</v>
      </c>
      <c r="C20" s="5" t="s">
        <v>30</v>
      </c>
      <c r="D20" s="6"/>
      <c r="F20" s="8" t="s">
        <v>16</v>
      </c>
      <c r="H20" s="5" t="s">
        <v>27</v>
      </c>
    </row>
    <row r="21" spans="1:14">
      <c r="A21" s="8" t="s">
        <v>8</v>
      </c>
      <c r="C21" s="5">
        <v>562</v>
      </c>
      <c r="D21" s="7" t="s">
        <v>24</v>
      </c>
      <c r="F21" s="8" t="s">
        <v>9</v>
      </c>
      <c r="H21" s="5">
        <v>1</v>
      </c>
    </row>
    <row r="22" spans="1:14">
      <c r="A22" s="8" t="s">
        <v>18</v>
      </c>
      <c r="C22" s="5" t="s">
        <v>29</v>
      </c>
      <c r="D22" s="6"/>
      <c r="F22" s="8" t="s">
        <v>13</v>
      </c>
      <c r="H22" s="5">
        <v>10</v>
      </c>
      <c r="I22" s="4" t="s">
        <v>25</v>
      </c>
    </row>
    <row r="24" spans="1:14" ht="36" customHeight="1">
      <c r="A24" s="3" t="s">
        <v>0</v>
      </c>
      <c r="B24" s="96" t="s">
        <v>66</v>
      </c>
      <c r="C24" s="96"/>
      <c r="D24" s="96"/>
      <c r="E24" s="97" t="s">
        <v>65</v>
      </c>
      <c r="F24" s="97"/>
      <c r="G24" s="97"/>
      <c r="H24" s="97"/>
      <c r="I24" s="97"/>
      <c r="J24" s="97"/>
    </row>
    <row r="25" spans="1:14">
      <c r="A25" s="9"/>
      <c r="B25" s="9">
        <v>1</v>
      </c>
      <c r="C25" s="9">
        <v>2</v>
      </c>
      <c r="D25" s="9">
        <v>3</v>
      </c>
      <c r="E25" s="9">
        <v>4</v>
      </c>
      <c r="F25" s="9">
        <v>5</v>
      </c>
      <c r="G25" s="9">
        <v>6</v>
      </c>
      <c r="H25" s="9">
        <v>7</v>
      </c>
      <c r="I25" s="9">
        <v>8</v>
      </c>
      <c r="J25" s="9">
        <v>9</v>
      </c>
      <c r="K25" s="9">
        <v>10</v>
      </c>
      <c r="L25" s="9">
        <v>11</v>
      </c>
      <c r="M25" s="9">
        <v>12</v>
      </c>
    </row>
    <row r="26" spans="1:14">
      <c r="A26" s="9" t="s">
        <v>11</v>
      </c>
      <c r="B26" s="24">
        <v>0.29799999999999999</v>
      </c>
      <c r="C26" s="24">
        <v>0.26800000000000002</v>
      </c>
      <c r="D26" s="24">
        <v>0.24099999999999999</v>
      </c>
      <c r="E26" s="38">
        <v>0.51</v>
      </c>
      <c r="F26" s="38">
        <v>0.52300000000000002</v>
      </c>
      <c r="G26" s="38">
        <v>0.50900000000000001</v>
      </c>
      <c r="H26" s="24">
        <v>0.58699999999999997</v>
      </c>
      <c r="I26" s="24">
        <v>0.57999999999999996</v>
      </c>
      <c r="J26" s="24">
        <v>0.56599999999999995</v>
      </c>
      <c r="K26" s="24">
        <v>3.1E-2</v>
      </c>
      <c r="L26" s="24">
        <v>3.1E-2</v>
      </c>
      <c r="M26" s="24">
        <v>3.2000000000000001E-2</v>
      </c>
      <c r="N26">
        <v>562</v>
      </c>
    </row>
    <row r="27" spans="1:14">
      <c r="A27" s="9" t="s">
        <v>1</v>
      </c>
      <c r="B27" s="24">
        <v>0.32400000000000001</v>
      </c>
      <c r="C27" s="24">
        <v>0.312</v>
      </c>
      <c r="D27" s="24">
        <v>0.29699999999999999</v>
      </c>
      <c r="E27" s="39">
        <v>0.82399999999999995</v>
      </c>
      <c r="F27" s="38">
        <v>0.52700000000000002</v>
      </c>
      <c r="G27" s="39">
        <v>0.34</v>
      </c>
      <c r="H27" s="24">
        <v>0.03</v>
      </c>
      <c r="I27" s="24">
        <v>2.9000000000000001E-2</v>
      </c>
      <c r="J27" s="24">
        <v>2.9000000000000001E-2</v>
      </c>
      <c r="K27" s="24">
        <v>2.8000000000000001E-2</v>
      </c>
      <c r="L27" s="24">
        <v>2.9000000000000001E-2</v>
      </c>
      <c r="M27" s="24">
        <v>0.03</v>
      </c>
    </row>
    <row r="28" spans="1:14">
      <c r="A28" s="9" t="s">
        <v>2</v>
      </c>
      <c r="B28" s="34">
        <v>0.36399999999999999</v>
      </c>
      <c r="C28" s="34">
        <v>0.375</v>
      </c>
      <c r="D28" s="34">
        <v>0.35799999999999998</v>
      </c>
      <c r="E28" s="39">
        <v>0.251</v>
      </c>
      <c r="F28" s="39">
        <v>0.25900000000000001</v>
      </c>
      <c r="G28" s="39">
        <v>0.253</v>
      </c>
      <c r="H28" s="24">
        <v>3.1E-2</v>
      </c>
      <c r="I28" s="24">
        <v>0.03</v>
      </c>
      <c r="J28" s="24">
        <v>0.03</v>
      </c>
      <c r="K28" s="24">
        <v>3.1E-2</v>
      </c>
      <c r="L28" s="24">
        <v>3.1E-2</v>
      </c>
      <c r="M28" s="24">
        <v>0.03</v>
      </c>
    </row>
    <row r="29" spans="1:14">
      <c r="A29" s="9" t="s">
        <v>3</v>
      </c>
      <c r="B29" s="34">
        <v>0.33600000000000002</v>
      </c>
      <c r="C29" s="34">
        <v>0.27800000000000002</v>
      </c>
      <c r="D29" s="34">
        <v>0.27300000000000002</v>
      </c>
      <c r="E29" s="38">
        <v>0.55100000000000005</v>
      </c>
      <c r="F29" s="38">
        <v>0.56999999999999995</v>
      </c>
      <c r="G29" s="38">
        <v>0.55000000000000004</v>
      </c>
      <c r="H29" s="24">
        <v>3.3000000000000002E-2</v>
      </c>
      <c r="I29" s="24">
        <v>3.1E-2</v>
      </c>
      <c r="J29" s="24">
        <v>3.2000000000000001E-2</v>
      </c>
      <c r="K29" s="24">
        <v>3.1E-2</v>
      </c>
      <c r="L29" s="24">
        <v>0.03</v>
      </c>
      <c r="M29" s="24">
        <v>3.5000000000000003E-2</v>
      </c>
    </row>
    <row r="30" spans="1:14">
      <c r="A30" s="9" t="s">
        <v>4</v>
      </c>
      <c r="B30" s="24">
        <v>0.33900000000000002</v>
      </c>
      <c r="C30" s="24">
        <v>0.372</v>
      </c>
      <c r="D30" s="24">
        <v>0.374</v>
      </c>
      <c r="E30" s="38">
        <v>0.68600000000000005</v>
      </c>
      <c r="F30" s="38">
        <v>0.56200000000000006</v>
      </c>
      <c r="G30" s="38">
        <v>0.51300000000000001</v>
      </c>
      <c r="H30" s="24">
        <v>3.2000000000000001E-2</v>
      </c>
      <c r="I30" s="24">
        <v>3.1E-2</v>
      </c>
      <c r="J30" s="24">
        <v>0.03</v>
      </c>
      <c r="K30" s="24">
        <v>3.3000000000000002E-2</v>
      </c>
      <c r="L30" s="24">
        <v>3.2000000000000001E-2</v>
      </c>
      <c r="M30" s="24">
        <v>3.2000000000000001E-2</v>
      </c>
    </row>
    <row r="31" spans="1:14">
      <c r="A31" s="9" t="s">
        <v>5</v>
      </c>
      <c r="B31" s="24">
        <v>0.36699999999999999</v>
      </c>
      <c r="C31" s="24">
        <v>0.39600000000000002</v>
      </c>
      <c r="D31" s="24">
        <v>0.41399999999999998</v>
      </c>
      <c r="E31" s="39">
        <v>0.83299999999999996</v>
      </c>
      <c r="F31" s="38">
        <v>0.60099999999999998</v>
      </c>
      <c r="G31" s="39">
        <v>0.43099999999999999</v>
      </c>
      <c r="H31" s="24">
        <v>3.2000000000000001E-2</v>
      </c>
      <c r="I31" s="24">
        <v>3.7999999999999999E-2</v>
      </c>
      <c r="J31" s="24">
        <v>2.8000000000000001E-2</v>
      </c>
      <c r="K31" s="24">
        <v>3.5000000000000003E-2</v>
      </c>
      <c r="L31" s="24">
        <v>3.4000000000000002E-2</v>
      </c>
      <c r="M31" s="24">
        <v>3.2000000000000001E-2</v>
      </c>
    </row>
    <row r="32" spans="1:14">
      <c r="A32" s="9" t="s">
        <v>6</v>
      </c>
      <c r="B32" s="24">
        <v>0.40600000000000003</v>
      </c>
      <c r="C32" s="24">
        <v>0.41299999999999998</v>
      </c>
      <c r="D32" s="24">
        <v>0.42599999999999999</v>
      </c>
      <c r="E32" s="38">
        <v>0.442</v>
      </c>
      <c r="F32" s="38">
        <v>0.48</v>
      </c>
      <c r="G32" s="38">
        <v>0.48199999999999998</v>
      </c>
      <c r="H32" s="24">
        <v>3.1E-2</v>
      </c>
      <c r="I32" s="24">
        <v>3.2000000000000001E-2</v>
      </c>
      <c r="J32" s="24">
        <v>3.4000000000000002E-2</v>
      </c>
      <c r="K32" s="24">
        <v>3.4000000000000002E-2</v>
      </c>
      <c r="L32" s="24">
        <v>3.3000000000000002E-2</v>
      </c>
      <c r="M32" s="24">
        <v>3.1E-2</v>
      </c>
    </row>
    <row r="33" spans="1:13">
      <c r="A33" s="9" t="s">
        <v>12</v>
      </c>
      <c r="B33" s="24">
        <v>0.47599999999999998</v>
      </c>
      <c r="C33" s="24">
        <v>0.47499999999999998</v>
      </c>
      <c r="D33" s="24">
        <v>0.47399999999999998</v>
      </c>
      <c r="E33" s="39">
        <v>0.72099999999999997</v>
      </c>
      <c r="F33" s="38">
        <v>0.51900000000000002</v>
      </c>
      <c r="G33" s="39">
        <v>0.32700000000000001</v>
      </c>
      <c r="H33" s="24">
        <v>0.03</v>
      </c>
      <c r="I33" s="24">
        <v>3.2000000000000001E-2</v>
      </c>
      <c r="J33" s="24">
        <v>3.5999999999999997E-2</v>
      </c>
      <c r="K33" s="24">
        <v>3.3000000000000002E-2</v>
      </c>
      <c r="L33" s="24">
        <v>0.03</v>
      </c>
      <c r="M33" s="24">
        <v>3.1E-2</v>
      </c>
    </row>
    <row r="34" spans="1:13">
      <c r="A34" s="9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</row>
    <row r="35" spans="1:13" s="31" customFormat="1">
      <c r="A35" s="29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</row>
    <row r="36" spans="1:13" ht="18.75">
      <c r="A36" s="64" t="s">
        <v>138</v>
      </c>
    </row>
    <row r="37" spans="1:13" ht="13.5" thickBot="1"/>
    <row r="38" spans="1:13" ht="39" thickBot="1">
      <c r="A38" s="11" t="s">
        <v>36</v>
      </c>
      <c r="B38" s="12" t="s">
        <v>37</v>
      </c>
      <c r="C38" s="12" t="s">
        <v>38</v>
      </c>
      <c r="D38" s="12" t="s">
        <v>39</v>
      </c>
      <c r="E38" s="12" t="s">
        <v>40</v>
      </c>
      <c r="F38" s="12" t="s">
        <v>41</v>
      </c>
      <c r="G38" s="12" t="s">
        <v>42</v>
      </c>
      <c r="H38" s="12" t="s">
        <v>43</v>
      </c>
      <c r="I38" s="12" t="s">
        <v>44</v>
      </c>
      <c r="J38" s="13"/>
      <c r="K38" s="13"/>
    </row>
    <row r="39" spans="1:13" ht="13.5" thickBot="1">
      <c r="A39" s="14" t="s">
        <v>45</v>
      </c>
      <c r="B39" s="15">
        <v>0.75</v>
      </c>
      <c r="C39" s="16">
        <v>0</v>
      </c>
      <c r="D39" s="69"/>
      <c r="E39" s="69"/>
      <c r="F39" s="69"/>
      <c r="G39" s="70"/>
      <c r="H39" s="70"/>
      <c r="I39" s="71"/>
      <c r="J39" s="18"/>
      <c r="K39" s="18"/>
    </row>
    <row r="40" spans="1:13" ht="13.5" thickBot="1">
      <c r="A40" s="14">
        <v>0.25</v>
      </c>
      <c r="B40" s="15">
        <v>0.75</v>
      </c>
      <c r="C40" s="16">
        <v>0.188</v>
      </c>
      <c r="D40" s="69"/>
      <c r="E40" s="69"/>
      <c r="F40" s="69"/>
      <c r="G40" s="70"/>
      <c r="H40" s="70"/>
      <c r="I40" s="71"/>
      <c r="J40" s="18"/>
      <c r="K40" s="18"/>
    </row>
    <row r="41" spans="1:13" ht="13.5" thickBot="1">
      <c r="A41" s="35">
        <v>0.5</v>
      </c>
      <c r="B41" s="36">
        <v>0.75</v>
      </c>
      <c r="C41" s="37">
        <v>0.375</v>
      </c>
      <c r="D41" s="69"/>
      <c r="E41" s="69"/>
      <c r="F41" s="69"/>
      <c r="G41" s="70"/>
      <c r="H41" s="70"/>
      <c r="I41" s="71"/>
      <c r="J41" s="18"/>
      <c r="K41" s="18"/>
    </row>
    <row r="42" spans="1:13" ht="13.5" thickBot="1">
      <c r="A42" s="35">
        <v>0.75</v>
      </c>
      <c r="B42" s="36">
        <v>0.75</v>
      </c>
      <c r="C42" s="37">
        <v>0.56299999999999994</v>
      </c>
      <c r="D42" s="69"/>
      <c r="E42" s="69"/>
      <c r="F42" s="69"/>
      <c r="G42" s="70"/>
      <c r="H42" s="70"/>
      <c r="I42" s="71"/>
      <c r="J42" s="18"/>
      <c r="K42" s="18"/>
    </row>
    <row r="43" spans="1:13" ht="13.5" thickBot="1">
      <c r="A43" s="14">
        <v>1</v>
      </c>
      <c r="B43" s="15">
        <v>0.75</v>
      </c>
      <c r="C43" s="16">
        <v>0.75</v>
      </c>
      <c r="D43" s="69"/>
      <c r="E43" s="69"/>
      <c r="F43" s="69"/>
      <c r="G43" s="70"/>
      <c r="H43" s="70"/>
      <c r="I43" s="71"/>
      <c r="J43" s="18"/>
      <c r="K43" s="18"/>
    </row>
    <row r="44" spans="1:13" ht="13.5" thickBot="1">
      <c r="A44" s="14">
        <v>1.5</v>
      </c>
      <c r="B44" s="15">
        <v>0.75</v>
      </c>
      <c r="C44" s="16">
        <v>1.125</v>
      </c>
      <c r="D44" s="69"/>
      <c r="E44" s="69"/>
      <c r="F44" s="69"/>
      <c r="G44" s="70"/>
      <c r="H44" s="70"/>
      <c r="I44" s="71"/>
      <c r="J44" s="18"/>
      <c r="K44" s="18"/>
    </row>
    <row r="45" spans="1:13" ht="13.5" thickBot="1">
      <c r="A45" s="14">
        <v>2</v>
      </c>
      <c r="B45" s="15">
        <v>0.75</v>
      </c>
      <c r="C45" s="16">
        <v>1.5</v>
      </c>
      <c r="D45" s="69"/>
      <c r="E45" s="69"/>
      <c r="F45" s="69"/>
      <c r="G45" s="70"/>
      <c r="H45" s="70"/>
      <c r="I45" s="71"/>
      <c r="J45" s="18"/>
      <c r="K45" s="18"/>
    </row>
    <row r="46" spans="1:13" ht="13.5" thickBot="1">
      <c r="A46" s="14">
        <v>2.5</v>
      </c>
      <c r="B46" s="15">
        <v>0.75</v>
      </c>
      <c r="C46" s="16">
        <v>1.875</v>
      </c>
      <c r="D46" s="69"/>
      <c r="E46" s="69"/>
      <c r="F46" s="69"/>
      <c r="G46" s="70"/>
      <c r="H46" s="70"/>
      <c r="I46" s="71"/>
      <c r="J46" s="18"/>
      <c r="K46" s="18"/>
    </row>
    <row r="47" spans="1:13" ht="13.5" thickBot="1">
      <c r="A47" s="93" t="s">
        <v>46</v>
      </c>
      <c r="B47" s="94"/>
      <c r="C47" s="94"/>
      <c r="D47" s="94"/>
      <c r="E47" s="94"/>
      <c r="F47" s="94"/>
      <c r="G47" s="94"/>
      <c r="H47" s="94"/>
      <c r="I47" s="94"/>
      <c r="J47" s="94"/>
      <c r="K47" s="95"/>
    </row>
    <row r="48" spans="1:13" ht="13.5" thickBot="1">
      <c r="A48" s="14"/>
      <c r="B48" s="15"/>
      <c r="C48" s="86" t="s">
        <v>47</v>
      </c>
      <c r="D48" s="87"/>
      <c r="E48" s="87"/>
      <c r="F48" s="88"/>
      <c r="G48" s="89" t="e">
        <f>SLOPE(G39:G46,C39:C46)</f>
        <v>#DIV/0!</v>
      </c>
      <c r="H48" s="90"/>
      <c r="I48" s="90"/>
      <c r="J48" s="90"/>
      <c r="K48" s="91"/>
    </row>
    <row r="49" spans="1:14" ht="13.5" thickBot="1">
      <c r="A49" s="14"/>
      <c r="B49" s="15"/>
      <c r="C49" s="86" t="s">
        <v>48</v>
      </c>
      <c r="D49" s="87"/>
      <c r="E49" s="87"/>
      <c r="F49" s="88"/>
      <c r="G49" s="89" t="e">
        <f>INTERCEPT(G39:G46,C39:C46)</f>
        <v>#DIV/0!</v>
      </c>
      <c r="H49" s="90"/>
      <c r="I49" s="90"/>
      <c r="J49" s="90"/>
      <c r="K49" s="91"/>
      <c r="M49" s="8" t="s">
        <v>67</v>
      </c>
    </row>
    <row r="50" spans="1:14" ht="13.5" thickBot="1">
      <c r="A50" s="19" t="s">
        <v>49</v>
      </c>
      <c r="B50" s="20" t="s">
        <v>37</v>
      </c>
      <c r="C50" s="20" t="s">
        <v>39</v>
      </c>
      <c r="D50" s="20" t="s">
        <v>40</v>
      </c>
      <c r="E50" s="20" t="s">
        <v>41</v>
      </c>
      <c r="F50" s="20" t="s">
        <v>50</v>
      </c>
      <c r="G50" s="20" t="s">
        <v>51</v>
      </c>
      <c r="H50" s="20" t="s">
        <v>52</v>
      </c>
      <c r="I50" s="21" t="s">
        <v>53</v>
      </c>
      <c r="J50" s="22" t="s">
        <v>43</v>
      </c>
      <c r="K50" s="22" t="s">
        <v>44</v>
      </c>
      <c r="M50">
        <v>15</v>
      </c>
      <c r="N50" s="8" t="s">
        <v>69</v>
      </c>
    </row>
    <row r="51" spans="1:14" ht="13.5" thickBot="1">
      <c r="A51" s="40">
        <v>1</v>
      </c>
      <c r="B51" s="15">
        <v>0.25</v>
      </c>
      <c r="C51" s="69"/>
      <c r="D51" s="69"/>
      <c r="E51" s="69"/>
      <c r="F51" s="72"/>
      <c r="G51" s="72"/>
      <c r="H51" s="72"/>
      <c r="I51" s="73"/>
      <c r="J51" s="73"/>
      <c r="K51" s="74"/>
      <c r="M51" s="75"/>
      <c r="N51" s="8" t="s">
        <v>68</v>
      </c>
    </row>
    <row r="52" spans="1:14" ht="13.5" thickBot="1">
      <c r="A52" s="40">
        <v>2</v>
      </c>
      <c r="B52" s="15">
        <v>0.25</v>
      </c>
      <c r="C52" s="69"/>
      <c r="D52" s="69"/>
      <c r="E52" s="69"/>
      <c r="F52" s="72"/>
      <c r="G52" s="72"/>
      <c r="H52" s="72"/>
      <c r="I52" s="73"/>
      <c r="J52" s="73"/>
      <c r="K52" s="74"/>
      <c r="M52" s="75"/>
      <c r="N52" s="8" t="s">
        <v>68</v>
      </c>
    </row>
    <row r="53" spans="1:14" ht="13.5" thickBot="1">
      <c r="A53" s="40">
        <v>3</v>
      </c>
      <c r="B53" s="15">
        <v>0.25</v>
      </c>
      <c r="C53" s="69"/>
      <c r="D53" s="69"/>
      <c r="E53" s="69"/>
      <c r="F53" s="72"/>
      <c r="G53" s="72"/>
      <c r="H53" s="72"/>
      <c r="I53" s="73"/>
      <c r="J53" s="73"/>
      <c r="K53" s="74"/>
      <c r="M53" s="75"/>
      <c r="N53" s="8" t="s">
        <v>68</v>
      </c>
    </row>
    <row r="54" spans="1:14" ht="13.5" thickBot="1">
      <c r="A54" s="40">
        <v>4</v>
      </c>
      <c r="B54" s="15">
        <v>0.25</v>
      </c>
      <c r="C54" s="69"/>
      <c r="D54" s="69"/>
      <c r="E54" s="69"/>
      <c r="F54" s="72"/>
      <c r="G54" s="72"/>
      <c r="H54" s="72"/>
      <c r="I54" s="73"/>
      <c r="J54" s="73"/>
      <c r="K54" s="74"/>
      <c r="M54" s="75"/>
      <c r="N54" s="8" t="s">
        <v>68</v>
      </c>
    </row>
    <row r="55" spans="1:14" ht="13.5" thickBot="1">
      <c r="A55" s="40">
        <v>5</v>
      </c>
      <c r="B55" s="15">
        <v>0.25</v>
      </c>
      <c r="C55" s="69"/>
      <c r="D55" s="69"/>
      <c r="E55" s="69"/>
      <c r="F55" s="72"/>
      <c r="G55" s="72"/>
      <c r="H55" s="72"/>
      <c r="I55" s="73"/>
      <c r="J55" s="73"/>
      <c r="K55" s="74"/>
      <c r="M55" s="75"/>
      <c r="N55" s="8" t="s">
        <v>68</v>
      </c>
    </row>
    <row r="56" spans="1:14" ht="13.5" thickBot="1">
      <c r="A56" s="40">
        <v>6</v>
      </c>
      <c r="B56" s="15">
        <v>0.25</v>
      </c>
      <c r="C56" s="69"/>
      <c r="D56" s="69"/>
      <c r="E56" s="69"/>
      <c r="F56" s="72"/>
      <c r="G56" s="72"/>
      <c r="H56" s="72"/>
      <c r="I56" s="73"/>
      <c r="J56" s="73"/>
      <c r="K56" s="74"/>
      <c r="M56" s="75"/>
      <c r="N56" s="8" t="s">
        <v>68</v>
      </c>
    </row>
    <row r="57" spans="1:14" ht="13.5" thickBot="1">
      <c r="A57" s="40">
        <v>7</v>
      </c>
      <c r="B57" s="15">
        <v>0.25</v>
      </c>
      <c r="C57" s="69"/>
      <c r="D57" s="69"/>
      <c r="E57" s="69"/>
      <c r="F57" s="72"/>
      <c r="G57" s="72"/>
      <c r="H57" s="72"/>
      <c r="I57" s="73"/>
      <c r="J57" s="73"/>
      <c r="K57" s="74"/>
      <c r="M57" s="75"/>
      <c r="N57" s="8" t="s">
        <v>68</v>
      </c>
    </row>
    <row r="58" spans="1:14" ht="13.5" thickBot="1">
      <c r="A58" s="40">
        <v>8</v>
      </c>
      <c r="B58" s="15">
        <v>0.25</v>
      </c>
      <c r="C58" s="69"/>
      <c r="D58" s="69"/>
      <c r="E58" s="69"/>
      <c r="F58" s="72"/>
      <c r="G58" s="72"/>
      <c r="H58" s="72"/>
      <c r="I58" s="73"/>
      <c r="J58" s="73"/>
      <c r="K58" s="74"/>
      <c r="M58" s="75"/>
      <c r="N58" s="8" t="s">
        <v>68</v>
      </c>
    </row>
    <row r="59" spans="1:14" ht="13.5" thickBot="1">
      <c r="A59" s="40">
        <v>9</v>
      </c>
      <c r="B59" s="15">
        <v>0.25</v>
      </c>
      <c r="C59" s="69"/>
      <c r="D59" s="69"/>
      <c r="E59" s="69"/>
      <c r="F59" s="72"/>
      <c r="G59" s="72"/>
      <c r="H59" s="72"/>
      <c r="I59" s="73"/>
      <c r="J59" s="73"/>
      <c r="K59" s="74"/>
      <c r="M59" s="75"/>
      <c r="N59" s="8" t="s">
        <v>68</v>
      </c>
    </row>
    <row r="60" spans="1:14" ht="13.5" thickBot="1">
      <c r="A60" s="14"/>
      <c r="B60" s="15"/>
      <c r="C60" s="16"/>
      <c r="D60" s="16"/>
      <c r="E60" s="16"/>
      <c r="F60" s="23"/>
      <c r="G60" s="17"/>
      <c r="H60" s="17"/>
      <c r="I60" s="18"/>
      <c r="J60" s="18"/>
      <c r="K60" s="18"/>
      <c r="M60" s="31"/>
      <c r="N60" s="41"/>
    </row>
    <row r="61" spans="1:14" ht="13.5" thickBot="1">
      <c r="A61" s="14"/>
      <c r="B61" s="15"/>
      <c r="C61" s="16"/>
      <c r="D61" s="16"/>
      <c r="E61" s="16"/>
      <c r="F61" s="23"/>
      <c r="G61" s="17"/>
      <c r="H61" s="17"/>
      <c r="I61" s="18"/>
      <c r="J61" s="18"/>
      <c r="K61" s="18"/>
      <c r="M61" s="31"/>
      <c r="N61" s="41"/>
    </row>
    <row r="62" spans="1:14" ht="13.5" thickBot="1">
      <c r="A62" s="14"/>
      <c r="B62" s="15"/>
      <c r="C62" s="16"/>
      <c r="D62" s="16"/>
      <c r="E62" s="16"/>
      <c r="F62" s="23"/>
      <c r="G62" s="17"/>
      <c r="H62" s="17"/>
      <c r="I62" s="18"/>
      <c r="J62" s="18"/>
      <c r="K62" s="18"/>
      <c r="M62" s="31"/>
      <c r="N62" s="41"/>
    </row>
  </sheetData>
  <mergeCells count="10">
    <mergeCell ref="C48:F48"/>
    <mergeCell ref="G48:K48"/>
    <mergeCell ref="C49:F49"/>
    <mergeCell ref="G49:K49"/>
    <mergeCell ref="B2:D2"/>
    <mergeCell ref="E2:G2"/>
    <mergeCell ref="H2:J2"/>
    <mergeCell ref="A47:K47"/>
    <mergeCell ref="B24:D24"/>
    <mergeCell ref="E24:J24"/>
  </mergeCells>
  <phoneticPr fontId="0" type="noConversion"/>
  <pageMargins left="0.51181102362204722" right="0.51181102362204722" top="0.31496062992125984" bottom="0.82677165354330717" header="0.43307086614173229" footer="0.51181102362204722"/>
  <pageSetup orientation="portrait" horizontalDpi="300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1"/>
  <dimension ref="A1:N61"/>
  <sheetViews>
    <sheetView zoomScale="85" zoomScaleNormal="85" workbookViewId="0"/>
  </sheetViews>
  <sheetFormatPr defaultRowHeight="12.75"/>
  <cols>
    <col min="1" max="1" width="18.28515625" customWidth="1"/>
  </cols>
  <sheetData>
    <row r="1" spans="1:13" ht="18.75">
      <c r="A1" s="64" t="s">
        <v>137</v>
      </c>
    </row>
    <row r="2" spans="1:13" ht="63.75" customHeight="1">
      <c r="A2" s="3" t="s">
        <v>0</v>
      </c>
      <c r="B2" s="98" t="s">
        <v>141</v>
      </c>
      <c r="C2" s="92"/>
      <c r="D2" s="92"/>
      <c r="E2" s="92" t="s">
        <v>64</v>
      </c>
      <c r="F2" s="92"/>
      <c r="G2" s="92"/>
      <c r="H2" s="92" t="s">
        <v>64</v>
      </c>
      <c r="I2" s="92"/>
      <c r="J2" s="92"/>
    </row>
    <row r="3" spans="1:13" ht="14.25" customHeight="1">
      <c r="A3" s="9"/>
      <c r="B3" s="9">
        <v>1</v>
      </c>
      <c r="C3" s="9">
        <v>2</v>
      </c>
      <c r="D3" s="9">
        <v>3</v>
      </c>
      <c r="E3" s="9">
        <v>4</v>
      </c>
      <c r="F3" s="9">
        <v>5</v>
      </c>
      <c r="G3" s="9">
        <v>6</v>
      </c>
      <c r="H3" s="9">
        <v>7</v>
      </c>
      <c r="I3" s="9">
        <v>8</v>
      </c>
      <c r="J3" s="9">
        <v>9</v>
      </c>
      <c r="K3" s="9">
        <v>10</v>
      </c>
      <c r="L3" s="9">
        <v>11</v>
      </c>
      <c r="M3" s="9">
        <v>12</v>
      </c>
    </row>
    <row r="4" spans="1:13">
      <c r="A4" s="9" t="s">
        <v>11</v>
      </c>
      <c r="B4" s="25"/>
      <c r="C4" s="26">
        <v>2.5</v>
      </c>
      <c r="D4" s="27"/>
      <c r="E4" s="25"/>
      <c r="F4" s="26" t="s">
        <v>54</v>
      </c>
      <c r="G4" s="27"/>
      <c r="H4" s="25"/>
      <c r="I4" s="26" t="s">
        <v>62</v>
      </c>
      <c r="J4" s="27"/>
      <c r="K4" s="10"/>
      <c r="L4" s="10"/>
      <c r="M4" s="10"/>
    </row>
    <row r="5" spans="1:13">
      <c r="A5" s="9" t="s">
        <v>1</v>
      </c>
      <c r="B5" s="28"/>
      <c r="C5" s="26">
        <v>2</v>
      </c>
      <c r="D5" s="27"/>
      <c r="E5" s="28"/>
      <c r="F5" s="26" t="s">
        <v>55</v>
      </c>
      <c r="G5" s="27"/>
      <c r="H5" s="28"/>
      <c r="I5" s="26"/>
      <c r="J5" s="27"/>
      <c r="K5" s="10"/>
      <c r="L5" s="10"/>
      <c r="M5" s="10"/>
    </row>
    <row r="6" spans="1:13">
      <c r="A6" s="9" t="s">
        <v>2</v>
      </c>
      <c r="B6" s="28"/>
      <c r="C6" s="26">
        <v>1.5</v>
      </c>
      <c r="D6" s="27"/>
      <c r="E6" s="28"/>
      <c r="F6" s="26" t="s">
        <v>56</v>
      </c>
      <c r="G6" s="27"/>
      <c r="H6" s="28"/>
      <c r="I6" s="26"/>
      <c r="J6" s="27"/>
      <c r="K6" s="10"/>
      <c r="L6" s="10"/>
      <c r="M6" s="10"/>
    </row>
    <row r="7" spans="1:13">
      <c r="A7" s="9" t="s">
        <v>3</v>
      </c>
      <c r="B7" s="28"/>
      <c r="C7" s="26">
        <v>1</v>
      </c>
      <c r="D7" s="27"/>
      <c r="E7" s="28"/>
      <c r="F7" s="26" t="s">
        <v>57</v>
      </c>
      <c r="G7" s="27"/>
      <c r="H7" s="28"/>
      <c r="I7" s="26"/>
      <c r="J7" s="27"/>
      <c r="K7" s="10"/>
      <c r="L7" s="10"/>
      <c r="M7" s="10"/>
    </row>
    <row r="8" spans="1:13">
      <c r="A8" s="9" t="s">
        <v>4</v>
      </c>
      <c r="B8" s="28"/>
      <c r="C8" s="26">
        <v>0.75</v>
      </c>
      <c r="D8" s="27"/>
      <c r="E8" s="28"/>
      <c r="F8" s="26" t="s">
        <v>58</v>
      </c>
      <c r="G8" s="27"/>
      <c r="H8" s="28"/>
      <c r="I8" s="26"/>
      <c r="J8" s="27"/>
      <c r="K8" s="10"/>
      <c r="L8" s="10"/>
      <c r="M8" s="10"/>
    </row>
    <row r="9" spans="1:13">
      <c r="A9" s="9" t="s">
        <v>5</v>
      </c>
      <c r="B9" s="28"/>
      <c r="C9" s="26">
        <v>0.5</v>
      </c>
      <c r="D9" s="27"/>
      <c r="E9" s="28"/>
      <c r="F9" s="26" t="s">
        <v>59</v>
      </c>
      <c r="G9" s="27"/>
      <c r="H9" s="28"/>
      <c r="I9" s="26"/>
      <c r="J9" s="27"/>
      <c r="K9" s="10"/>
      <c r="L9" s="10"/>
      <c r="M9" s="10"/>
    </row>
    <row r="10" spans="1:13">
      <c r="A10" s="9" t="s">
        <v>6</v>
      </c>
      <c r="B10" s="28"/>
      <c r="C10" s="26">
        <v>0.25</v>
      </c>
      <c r="D10" s="27"/>
      <c r="E10" s="28"/>
      <c r="F10" s="26" t="s">
        <v>60</v>
      </c>
      <c r="G10" s="27"/>
      <c r="H10" s="28"/>
      <c r="I10" s="26"/>
      <c r="J10" s="27"/>
      <c r="K10" s="10"/>
      <c r="L10" s="10"/>
      <c r="M10" s="10"/>
    </row>
    <row r="11" spans="1:13">
      <c r="A11" s="9" t="s">
        <v>12</v>
      </c>
      <c r="B11" s="28"/>
      <c r="C11" s="26">
        <v>0</v>
      </c>
      <c r="D11" s="27"/>
      <c r="E11" s="28"/>
      <c r="F11" s="26" t="s">
        <v>61</v>
      </c>
      <c r="G11" s="27"/>
      <c r="H11" s="28"/>
      <c r="I11" s="26"/>
      <c r="J11" s="27"/>
      <c r="K11" s="10"/>
      <c r="L11" s="10"/>
      <c r="M11" s="10"/>
    </row>
    <row r="12" spans="1:13" s="31" customFormat="1">
      <c r="A12" s="29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</row>
    <row r="13" spans="1:13" ht="18.75">
      <c r="A13" s="64" t="s">
        <v>142</v>
      </c>
    </row>
    <row r="14" spans="1:13" ht="18.75">
      <c r="A14" s="64"/>
    </row>
    <row r="15" spans="1:13">
      <c r="A15" s="8" t="s">
        <v>7</v>
      </c>
      <c r="C15" s="5"/>
      <c r="D15" s="6"/>
    </row>
    <row r="16" spans="1:13">
      <c r="A16" s="8" t="s">
        <v>21</v>
      </c>
      <c r="C16" s="2">
        <v>41950</v>
      </c>
      <c r="D16" s="6"/>
      <c r="F16" s="8" t="s">
        <v>17</v>
      </c>
      <c r="H16" s="6" t="s">
        <v>28</v>
      </c>
    </row>
    <row r="17" spans="1:14">
      <c r="A17" s="8" t="s">
        <v>22</v>
      </c>
      <c r="C17" s="1">
        <v>0.60896990740740742</v>
      </c>
      <c r="D17" s="6"/>
      <c r="F17" s="8" t="s">
        <v>20</v>
      </c>
      <c r="H17" s="6" t="s">
        <v>32</v>
      </c>
    </row>
    <row r="18" spans="1:14">
      <c r="A18" s="8" t="s">
        <v>10</v>
      </c>
      <c r="C18" s="5" t="s">
        <v>26</v>
      </c>
      <c r="D18" s="6"/>
      <c r="F18" s="8" t="s">
        <v>19</v>
      </c>
      <c r="H18" s="6" t="s">
        <v>31</v>
      </c>
    </row>
    <row r="19" spans="1:14">
      <c r="A19" s="8" t="s">
        <v>23</v>
      </c>
      <c r="C19" s="5" t="s">
        <v>33</v>
      </c>
      <c r="D19" s="6"/>
      <c r="F19" s="8" t="s">
        <v>15</v>
      </c>
      <c r="H19" s="1">
        <v>0</v>
      </c>
    </row>
    <row r="20" spans="1:14">
      <c r="A20" s="8" t="s">
        <v>14</v>
      </c>
      <c r="C20" s="5" t="s">
        <v>30</v>
      </c>
      <c r="D20" s="6"/>
      <c r="F20" s="8" t="s">
        <v>16</v>
      </c>
      <c r="H20" s="5" t="s">
        <v>27</v>
      </c>
    </row>
    <row r="21" spans="1:14">
      <c r="A21" s="8" t="s">
        <v>8</v>
      </c>
      <c r="C21" s="5">
        <v>562</v>
      </c>
      <c r="D21" s="7" t="s">
        <v>24</v>
      </c>
      <c r="F21" s="8" t="s">
        <v>9</v>
      </c>
      <c r="H21" s="5" t="e">
        <v>#N/A</v>
      </c>
    </row>
    <row r="22" spans="1:14">
      <c r="A22" s="8" t="s">
        <v>18</v>
      </c>
      <c r="C22" s="5" t="s">
        <v>29</v>
      </c>
      <c r="D22" s="6"/>
      <c r="F22" s="8" t="s">
        <v>13</v>
      </c>
      <c r="H22" s="5" t="e">
        <v>#N/A</v>
      </c>
      <c r="I22" s="4" t="s">
        <v>25</v>
      </c>
    </row>
    <row r="24" spans="1:14" ht="21.75" customHeight="1">
      <c r="A24" s="3" t="s">
        <v>0</v>
      </c>
    </row>
    <row r="25" spans="1:14">
      <c r="A25" s="9"/>
      <c r="B25" s="9">
        <v>1</v>
      </c>
      <c r="C25" s="9">
        <v>2</v>
      </c>
      <c r="D25" s="9">
        <v>3</v>
      </c>
      <c r="E25" s="9">
        <v>4</v>
      </c>
      <c r="F25" s="9">
        <v>5</v>
      </c>
      <c r="G25" s="9">
        <v>6</v>
      </c>
      <c r="H25" s="9">
        <v>7</v>
      </c>
      <c r="I25" s="9">
        <v>8</v>
      </c>
      <c r="J25" s="9">
        <v>9</v>
      </c>
      <c r="K25" s="9">
        <v>10</v>
      </c>
      <c r="L25" s="9">
        <v>11</v>
      </c>
      <c r="M25" s="9">
        <v>12</v>
      </c>
    </row>
    <row r="26" spans="1:14">
      <c r="A26" s="9" t="s">
        <v>11</v>
      </c>
      <c r="B26" s="10">
        <v>0.88500000000000001</v>
      </c>
      <c r="C26" s="10">
        <v>0.90200000000000002</v>
      </c>
      <c r="D26" s="10">
        <v>0.94099999999999995</v>
      </c>
      <c r="E26" s="10">
        <v>0.45700000000000002</v>
      </c>
      <c r="F26" s="10">
        <v>0.45600000000000002</v>
      </c>
      <c r="G26" s="10">
        <v>0.45800000000000002</v>
      </c>
      <c r="H26" s="10">
        <v>0.3</v>
      </c>
      <c r="I26" s="10">
        <v>0.315</v>
      </c>
      <c r="J26" s="10">
        <v>0.33600000000000002</v>
      </c>
      <c r="K26" s="10">
        <v>0.03</v>
      </c>
      <c r="L26" s="10">
        <v>3.3000000000000002E-2</v>
      </c>
      <c r="M26" s="10">
        <v>3.3000000000000002E-2</v>
      </c>
      <c r="N26">
        <v>562</v>
      </c>
    </row>
    <row r="27" spans="1:14">
      <c r="A27" s="9" t="s">
        <v>1</v>
      </c>
      <c r="B27" s="10">
        <v>0.751</v>
      </c>
      <c r="C27" s="10">
        <v>0.79300000000000004</v>
      </c>
      <c r="D27" s="10">
        <v>0.82699999999999996</v>
      </c>
      <c r="E27" s="10">
        <v>0.48199999999999998</v>
      </c>
      <c r="F27" s="10">
        <v>0.496</v>
      </c>
      <c r="G27" s="10">
        <v>0.51300000000000001</v>
      </c>
      <c r="H27" s="10">
        <v>8.8999999999999996E-2</v>
      </c>
      <c r="I27" s="10">
        <v>9.5000000000000001E-2</v>
      </c>
      <c r="J27" s="10">
        <v>9.1999999999999998E-2</v>
      </c>
      <c r="K27" s="10">
        <v>2.9000000000000001E-2</v>
      </c>
      <c r="L27" s="10">
        <v>3.1E-2</v>
      </c>
      <c r="M27" s="10">
        <v>3.1E-2</v>
      </c>
    </row>
    <row r="28" spans="1:14">
      <c r="A28" s="9" t="s">
        <v>2</v>
      </c>
      <c r="B28" s="10">
        <v>0.63400000000000001</v>
      </c>
      <c r="C28" s="10">
        <v>0.65600000000000003</v>
      </c>
      <c r="D28" s="10">
        <v>0.68899999999999995</v>
      </c>
      <c r="E28" s="10">
        <v>0.38800000000000001</v>
      </c>
      <c r="F28" s="10">
        <v>0.41599999999999998</v>
      </c>
      <c r="G28" s="10">
        <v>0.42</v>
      </c>
      <c r="H28" s="10">
        <v>0.09</v>
      </c>
      <c r="I28" s="10">
        <v>9.0999999999999998E-2</v>
      </c>
      <c r="J28" s="10">
        <v>9.5000000000000001E-2</v>
      </c>
      <c r="K28" s="10">
        <v>0.03</v>
      </c>
      <c r="L28" s="10">
        <v>3.1E-2</v>
      </c>
      <c r="M28" s="10">
        <v>3.2000000000000001E-2</v>
      </c>
    </row>
    <row r="29" spans="1:14">
      <c r="A29" s="9" t="s">
        <v>3</v>
      </c>
      <c r="B29" s="10">
        <v>0.53</v>
      </c>
      <c r="C29" s="10">
        <v>0.52300000000000002</v>
      </c>
      <c r="D29" s="10">
        <v>0.57099999999999995</v>
      </c>
      <c r="E29" s="10">
        <v>0.46600000000000003</v>
      </c>
      <c r="F29" s="10">
        <v>0.498</v>
      </c>
      <c r="G29" s="10">
        <v>0.46500000000000002</v>
      </c>
      <c r="H29" s="10">
        <v>3.3000000000000002E-2</v>
      </c>
      <c r="I29" s="10">
        <v>3.2000000000000001E-2</v>
      </c>
      <c r="J29" s="10">
        <v>3.5999999999999997E-2</v>
      </c>
      <c r="K29" s="10">
        <v>3.2000000000000001E-2</v>
      </c>
      <c r="L29" s="10">
        <v>3.2000000000000001E-2</v>
      </c>
      <c r="M29" s="10">
        <v>3.5999999999999997E-2</v>
      </c>
    </row>
    <row r="30" spans="1:14">
      <c r="A30" s="9" t="s">
        <v>4</v>
      </c>
      <c r="B30" s="10">
        <v>0.40400000000000003</v>
      </c>
      <c r="C30" s="10">
        <v>0.42199999999999999</v>
      </c>
      <c r="D30" s="10">
        <v>0.46</v>
      </c>
      <c r="E30" s="10">
        <v>0.497</v>
      </c>
      <c r="F30" s="10">
        <v>0.48099999999999998</v>
      </c>
      <c r="G30" s="10">
        <v>0.49099999999999999</v>
      </c>
      <c r="H30" s="10">
        <v>3.2000000000000001E-2</v>
      </c>
      <c r="I30" s="10">
        <v>3.3000000000000002E-2</v>
      </c>
      <c r="J30" s="10">
        <v>0.03</v>
      </c>
      <c r="K30" s="10">
        <v>3.3000000000000002E-2</v>
      </c>
      <c r="L30" s="10">
        <v>3.3000000000000002E-2</v>
      </c>
      <c r="M30" s="10">
        <v>3.1E-2</v>
      </c>
    </row>
    <row r="31" spans="1:14">
      <c r="A31" s="9" t="s">
        <v>5</v>
      </c>
      <c r="B31" s="10">
        <v>0.33400000000000002</v>
      </c>
      <c r="C31" s="10">
        <v>0.34599999999999997</v>
      </c>
      <c r="D31" s="10">
        <v>0.36199999999999999</v>
      </c>
      <c r="E31" s="10">
        <v>0.435</v>
      </c>
      <c r="F31" s="10">
        <v>0.441</v>
      </c>
      <c r="G31" s="10">
        <v>0.441</v>
      </c>
      <c r="H31" s="10">
        <v>2.7E-2</v>
      </c>
      <c r="I31" s="10">
        <v>4.1000000000000002E-2</v>
      </c>
      <c r="J31" s="10">
        <v>3.1E-2</v>
      </c>
      <c r="K31" s="10">
        <v>3.4000000000000002E-2</v>
      </c>
      <c r="L31" s="10">
        <v>3.3000000000000002E-2</v>
      </c>
      <c r="M31" s="10">
        <v>0.03</v>
      </c>
    </row>
    <row r="32" spans="1:14">
      <c r="A32" s="9" t="s">
        <v>6</v>
      </c>
      <c r="B32" s="10">
        <v>0.22800000000000001</v>
      </c>
      <c r="C32" s="10">
        <v>0.248</v>
      </c>
      <c r="D32" s="10">
        <v>0.251</v>
      </c>
      <c r="E32" s="10">
        <v>0.498</v>
      </c>
      <c r="F32" s="10">
        <v>0.48399999999999999</v>
      </c>
      <c r="G32" s="10">
        <v>0.50600000000000001</v>
      </c>
      <c r="H32" s="10">
        <v>2.5999999999999999E-2</v>
      </c>
      <c r="I32" s="10">
        <v>3.5000000000000003E-2</v>
      </c>
      <c r="J32" s="10">
        <v>3.2000000000000001E-2</v>
      </c>
      <c r="K32" s="10">
        <v>3.7999999999999999E-2</v>
      </c>
      <c r="L32" s="10">
        <v>3.5000000000000003E-2</v>
      </c>
      <c r="M32" s="10">
        <v>3.1E-2</v>
      </c>
    </row>
    <row r="33" spans="1:13">
      <c r="A33" s="9" t="s">
        <v>12</v>
      </c>
      <c r="B33" s="10">
        <v>0.151</v>
      </c>
      <c r="C33" s="10">
        <v>0.14299999999999999</v>
      </c>
      <c r="D33" s="10">
        <v>0.13400000000000001</v>
      </c>
      <c r="E33" s="10">
        <v>0.46300000000000002</v>
      </c>
      <c r="F33" s="10">
        <v>0.39700000000000002</v>
      </c>
      <c r="G33" s="10">
        <v>0.47399999999999998</v>
      </c>
      <c r="H33" s="10">
        <v>0.03</v>
      </c>
      <c r="I33" s="10">
        <v>0.04</v>
      </c>
      <c r="J33" s="10">
        <v>3.1E-2</v>
      </c>
      <c r="K33" s="10">
        <v>3.5000000000000003E-2</v>
      </c>
      <c r="L33" s="10">
        <v>3.5000000000000003E-2</v>
      </c>
      <c r="M33" s="10">
        <v>2.7E-2</v>
      </c>
    </row>
    <row r="35" spans="1:13" ht="18.75">
      <c r="A35" s="64" t="s">
        <v>138</v>
      </c>
    </row>
    <row r="36" spans="1:13" ht="13.5" thickBot="1"/>
    <row r="37" spans="1:13" ht="39" thickBot="1">
      <c r="A37" s="11" t="s">
        <v>36</v>
      </c>
      <c r="B37" s="12" t="s">
        <v>37</v>
      </c>
      <c r="C37" s="12" t="s">
        <v>38</v>
      </c>
      <c r="D37" s="12" t="s">
        <v>39</v>
      </c>
      <c r="E37" s="12" t="s">
        <v>40</v>
      </c>
      <c r="F37" s="12" t="s">
        <v>41</v>
      </c>
      <c r="G37" s="12" t="s">
        <v>42</v>
      </c>
      <c r="H37" s="12" t="s">
        <v>43</v>
      </c>
      <c r="I37" s="12" t="s">
        <v>44</v>
      </c>
      <c r="J37" s="13"/>
      <c r="K37" s="13"/>
    </row>
    <row r="38" spans="1:13" ht="13.5" thickBot="1">
      <c r="A38" s="14" t="s">
        <v>45</v>
      </c>
      <c r="B38" s="15">
        <v>0.75</v>
      </c>
      <c r="C38" s="16">
        <v>0</v>
      </c>
      <c r="D38" s="76"/>
      <c r="E38" s="76"/>
      <c r="F38" s="76"/>
      <c r="G38" s="70"/>
      <c r="H38" s="70"/>
      <c r="I38" s="71"/>
      <c r="J38" s="18"/>
      <c r="K38" s="18"/>
    </row>
    <row r="39" spans="1:13" ht="13.5" thickBot="1">
      <c r="A39" s="14">
        <v>0.25</v>
      </c>
      <c r="B39" s="15">
        <v>0.75</v>
      </c>
      <c r="C39" s="16">
        <v>0.188</v>
      </c>
      <c r="D39" s="76"/>
      <c r="E39" s="76"/>
      <c r="F39" s="76"/>
      <c r="G39" s="70"/>
      <c r="H39" s="70"/>
      <c r="I39" s="71"/>
      <c r="J39" s="18"/>
      <c r="K39" s="18"/>
    </row>
    <row r="40" spans="1:13" ht="13.5" thickBot="1">
      <c r="A40" s="14">
        <v>0.5</v>
      </c>
      <c r="B40" s="15">
        <v>0.75</v>
      </c>
      <c r="C40" s="16">
        <v>0.375</v>
      </c>
      <c r="D40" s="76"/>
      <c r="E40" s="76"/>
      <c r="F40" s="76"/>
      <c r="G40" s="70"/>
      <c r="H40" s="70"/>
      <c r="I40" s="71"/>
      <c r="J40" s="18"/>
      <c r="K40" s="18"/>
    </row>
    <row r="41" spans="1:13" ht="13.5" thickBot="1">
      <c r="A41" s="14">
        <v>0.75</v>
      </c>
      <c r="B41" s="15">
        <v>0.75</v>
      </c>
      <c r="C41" s="16">
        <v>0.56299999999999994</v>
      </c>
      <c r="D41" s="76"/>
      <c r="E41" s="76"/>
      <c r="F41" s="76"/>
      <c r="G41" s="70"/>
      <c r="H41" s="70"/>
      <c r="I41" s="71"/>
      <c r="J41" s="18"/>
      <c r="K41" s="18"/>
    </row>
    <row r="42" spans="1:13" ht="13.5" thickBot="1">
      <c r="A42" s="14">
        <v>1</v>
      </c>
      <c r="B42" s="15">
        <v>0.75</v>
      </c>
      <c r="C42" s="16">
        <v>0.75</v>
      </c>
      <c r="D42" s="76"/>
      <c r="E42" s="76"/>
      <c r="F42" s="76"/>
      <c r="G42" s="70"/>
      <c r="H42" s="70"/>
      <c r="I42" s="71"/>
      <c r="J42" s="18"/>
      <c r="K42" s="18"/>
    </row>
    <row r="43" spans="1:13" ht="13.5" thickBot="1">
      <c r="A43" s="14">
        <v>1.5</v>
      </c>
      <c r="B43" s="15">
        <v>0.75</v>
      </c>
      <c r="C43" s="16">
        <v>1.125</v>
      </c>
      <c r="D43" s="76"/>
      <c r="E43" s="76"/>
      <c r="F43" s="76"/>
      <c r="G43" s="70"/>
      <c r="H43" s="70"/>
      <c r="I43" s="71"/>
      <c r="J43" s="18"/>
      <c r="K43" s="18"/>
    </row>
    <row r="44" spans="1:13" ht="13.5" thickBot="1">
      <c r="A44" s="14">
        <v>2</v>
      </c>
      <c r="B44" s="15">
        <v>0.75</v>
      </c>
      <c r="C44" s="16">
        <v>1.5</v>
      </c>
      <c r="D44" s="76"/>
      <c r="E44" s="76"/>
      <c r="F44" s="76"/>
      <c r="G44" s="70"/>
      <c r="H44" s="70"/>
      <c r="I44" s="71"/>
      <c r="J44" s="18"/>
      <c r="K44" s="18"/>
    </row>
    <row r="45" spans="1:13" ht="13.5" thickBot="1">
      <c r="A45" s="14">
        <v>2.5</v>
      </c>
      <c r="B45" s="15">
        <v>0.75</v>
      </c>
      <c r="C45" s="16">
        <v>1.875</v>
      </c>
      <c r="D45" s="76"/>
      <c r="E45" s="76"/>
      <c r="F45" s="76"/>
      <c r="G45" s="70"/>
      <c r="H45" s="70"/>
      <c r="I45" s="71"/>
      <c r="J45" s="18"/>
      <c r="K45" s="18"/>
    </row>
    <row r="46" spans="1:13" ht="13.5" thickBot="1">
      <c r="A46" s="93" t="s">
        <v>46</v>
      </c>
      <c r="B46" s="94"/>
      <c r="C46" s="94"/>
      <c r="D46" s="94"/>
      <c r="E46" s="94"/>
      <c r="F46" s="94"/>
      <c r="G46" s="94"/>
      <c r="H46" s="94"/>
      <c r="I46" s="94"/>
      <c r="J46" s="94"/>
      <c r="K46" s="95"/>
    </row>
    <row r="47" spans="1:13" ht="13.5" thickBot="1">
      <c r="A47" s="14"/>
      <c r="B47" s="15"/>
      <c r="C47" s="86" t="s">
        <v>47</v>
      </c>
      <c r="D47" s="87"/>
      <c r="E47" s="87"/>
      <c r="F47" s="88"/>
      <c r="G47" s="89" t="e">
        <f>SLOPE(G38:G45,C38:C45)</f>
        <v>#DIV/0!</v>
      </c>
      <c r="H47" s="90"/>
      <c r="I47" s="90"/>
      <c r="J47" s="90"/>
      <c r="K47" s="91"/>
    </row>
    <row r="48" spans="1:13" ht="13.5" thickBot="1">
      <c r="A48" s="14"/>
      <c r="B48" s="15"/>
      <c r="C48" s="86" t="s">
        <v>48</v>
      </c>
      <c r="D48" s="87"/>
      <c r="E48" s="87"/>
      <c r="F48" s="88"/>
      <c r="G48" s="89" t="e">
        <f>INTERCEPT(G38:G45,C38:C45)</f>
        <v>#DIV/0!</v>
      </c>
      <c r="H48" s="90"/>
      <c r="I48" s="90"/>
      <c r="J48" s="90"/>
      <c r="K48" s="91"/>
      <c r="M48" s="8" t="s">
        <v>67</v>
      </c>
    </row>
    <row r="49" spans="1:14" ht="26.25" thickBot="1">
      <c r="A49" s="19" t="s">
        <v>49</v>
      </c>
      <c r="B49" s="20" t="s">
        <v>37</v>
      </c>
      <c r="C49" s="20" t="s">
        <v>39</v>
      </c>
      <c r="D49" s="20" t="s">
        <v>40</v>
      </c>
      <c r="E49" s="20" t="s">
        <v>41</v>
      </c>
      <c r="F49" s="20" t="s">
        <v>50</v>
      </c>
      <c r="G49" s="20" t="s">
        <v>51</v>
      </c>
      <c r="H49" s="20" t="s">
        <v>52</v>
      </c>
      <c r="I49" s="21" t="s">
        <v>53</v>
      </c>
      <c r="J49" s="22" t="s">
        <v>43</v>
      </c>
      <c r="K49" s="22" t="s">
        <v>44</v>
      </c>
      <c r="M49">
        <v>15</v>
      </c>
      <c r="N49" s="8" t="s">
        <v>69</v>
      </c>
    </row>
    <row r="50" spans="1:14" ht="13.5" thickBot="1">
      <c r="A50" s="14">
        <v>1</v>
      </c>
      <c r="B50" s="15">
        <v>0.25</v>
      </c>
      <c r="C50" s="69"/>
      <c r="D50" s="69"/>
      <c r="E50" s="69"/>
      <c r="F50" s="72"/>
      <c r="G50" s="72"/>
      <c r="H50" s="72"/>
      <c r="I50" s="73"/>
      <c r="J50" s="73"/>
      <c r="K50" s="74"/>
      <c r="M50" s="75"/>
      <c r="N50" s="8" t="s">
        <v>68</v>
      </c>
    </row>
    <row r="51" spans="1:14" ht="13.5" thickBot="1">
      <c r="A51" s="14">
        <v>2</v>
      </c>
      <c r="B51" s="15">
        <v>0.25</v>
      </c>
      <c r="C51" s="69"/>
      <c r="D51" s="69"/>
      <c r="E51" s="69"/>
      <c r="F51" s="72"/>
      <c r="G51" s="72"/>
      <c r="H51" s="72"/>
      <c r="I51" s="73"/>
      <c r="J51" s="73"/>
      <c r="K51" s="74"/>
      <c r="M51" s="75"/>
      <c r="N51" s="8" t="s">
        <v>68</v>
      </c>
    </row>
    <row r="52" spans="1:14" ht="13.5" thickBot="1">
      <c r="A52" s="14">
        <v>3</v>
      </c>
      <c r="B52" s="15">
        <v>0.25</v>
      </c>
      <c r="C52" s="69"/>
      <c r="D52" s="69"/>
      <c r="E52" s="69"/>
      <c r="F52" s="72"/>
      <c r="G52" s="72"/>
      <c r="H52" s="72"/>
      <c r="I52" s="73"/>
      <c r="J52" s="73"/>
      <c r="K52" s="74"/>
      <c r="M52" s="75"/>
      <c r="N52" s="8" t="s">
        <v>68</v>
      </c>
    </row>
    <row r="53" spans="1:14" ht="13.5" thickBot="1">
      <c r="A53" s="14">
        <v>4</v>
      </c>
      <c r="B53" s="15">
        <v>0.25</v>
      </c>
      <c r="C53" s="69"/>
      <c r="D53" s="69"/>
      <c r="E53" s="69"/>
      <c r="F53" s="72"/>
      <c r="G53" s="72"/>
      <c r="H53" s="72"/>
      <c r="I53" s="73"/>
      <c r="J53" s="73"/>
      <c r="K53" s="74"/>
      <c r="M53" s="75"/>
      <c r="N53" s="8" t="s">
        <v>68</v>
      </c>
    </row>
    <row r="54" spans="1:14" ht="13.5" thickBot="1">
      <c r="A54" s="14">
        <v>5</v>
      </c>
      <c r="B54" s="15">
        <v>0.25</v>
      </c>
      <c r="C54" s="69"/>
      <c r="D54" s="69"/>
      <c r="E54" s="69"/>
      <c r="F54" s="72"/>
      <c r="G54" s="72"/>
      <c r="H54" s="72"/>
      <c r="I54" s="73"/>
      <c r="J54" s="73"/>
      <c r="K54" s="74"/>
      <c r="M54" s="75"/>
      <c r="N54" s="8" t="s">
        <v>68</v>
      </c>
    </row>
    <row r="55" spans="1:14" ht="13.5" thickBot="1">
      <c r="A55" s="14">
        <v>6</v>
      </c>
      <c r="B55" s="15">
        <v>0.25</v>
      </c>
      <c r="C55" s="69"/>
      <c r="D55" s="69"/>
      <c r="E55" s="69"/>
      <c r="F55" s="72"/>
      <c r="G55" s="72"/>
      <c r="H55" s="72"/>
      <c r="I55" s="73"/>
      <c r="J55" s="73"/>
      <c r="K55" s="74"/>
      <c r="M55" s="75"/>
      <c r="N55" s="8" t="s">
        <v>68</v>
      </c>
    </row>
    <row r="56" spans="1:14" ht="13.5" thickBot="1">
      <c r="A56" s="14">
        <v>7</v>
      </c>
      <c r="B56" s="15">
        <v>0.25</v>
      </c>
      <c r="C56" s="69"/>
      <c r="D56" s="69"/>
      <c r="E56" s="69"/>
      <c r="F56" s="72"/>
      <c r="G56" s="72"/>
      <c r="H56" s="72"/>
      <c r="I56" s="73"/>
      <c r="J56" s="73"/>
      <c r="K56" s="74"/>
      <c r="M56" s="75"/>
      <c r="N56" s="8" t="s">
        <v>68</v>
      </c>
    </row>
    <row r="57" spans="1:14" ht="13.5" thickBot="1">
      <c r="A57" s="14">
        <v>8</v>
      </c>
      <c r="B57" s="15">
        <v>0.25</v>
      </c>
      <c r="C57" s="69"/>
      <c r="D57" s="69"/>
      <c r="E57" s="69"/>
      <c r="F57" s="72"/>
      <c r="G57" s="72"/>
      <c r="H57" s="72"/>
      <c r="I57" s="73"/>
      <c r="J57" s="73"/>
      <c r="K57" s="74"/>
      <c r="M57" s="75"/>
      <c r="N57" s="8" t="s">
        <v>68</v>
      </c>
    </row>
    <row r="58" spans="1:14" ht="13.5" thickBot="1">
      <c r="A58" s="14">
        <v>9</v>
      </c>
      <c r="B58" s="15">
        <v>0.25</v>
      </c>
      <c r="C58" s="69"/>
      <c r="D58" s="69"/>
      <c r="E58" s="69"/>
      <c r="F58" s="72"/>
      <c r="G58" s="72"/>
      <c r="H58" s="72"/>
      <c r="I58" s="73"/>
      <c r="J58" s="73"/>
      <c r="K58" s="74"/>
      <c r="M58" s="75"/>
      <c r="N58" s="8" t="s">
        <v>68</v>
      </c>
    </row>
    <row r="59" spans="1:14" ht="13.5" thickBot="1">
      <c r="A59" s="14">
        <v>10</v>
      </c>
      <c r="B59" s="15">
        <v>0.25</v>
      </c>
      <c r="C59" s="76"/>
      <c r="D59" s="76"/>
      <c r="E59" s="76"/>
      <c r="F59" s="77"/>
      <c r="G59" s="78"/>
      <c r="H59" s="78"/>
      <c r="I59" s="79"/>
      <c r="J59" s="79"/>
      <c r="K59" s="79"/>
    </row>
    <row r="60" spans="1:14" ht="13.5" thickBot="1">
      <c r="A60" s="14"/>
      <c r="B60" s="15"/>
      <c r="C60" s="16"/>
      <c r="D60" s="16"/>
      <c r="E60" s="16"/>
      <c r="F60" s="23"/>
      <c r="G60" s="17"/>
      <c r="H60" s="17"/>
      <c r="I60" s="18"/>
      <c r="J60" s="18"/>
      <c r="K60" s="18"/>
    </row>
    <row r="61" spans="1:14" ht="13.5" thickBot="1">
      <c r="A61" s="14"/>
      <c r="B61" s="15"/>
      <c r="C61" s="16"/>
      <c r="D61" s="16"/>
      <c r="E61" s="16"/>
      <c r="F61" s="23"/>
      <c r="G61" s="17"/>
      <c r="H61" s="17"/>
      <c r="I61" s="18"/>
      <c r="J61" s="18"/>
      <c r="K61" s="18"/>
    </row>
  </sheetData>
  <mergeCells count="8">
    <mergeCell ref="C48:F48"/>
    <mergeCell ref="G48:K48"/>
    <mergeCell ref="B2:D2"/>
    <mergeCell ref="E2:G2"/>
    <mergeCell ref="H2:J2"/>
    <mergeCell ref="A46:K46"/>
    <mergeCell ref="C47:F47"/>
    <mergeCell ref="G47:K47"/>
  </mergeCells>
  <phoneticPr fontId="0" type="noConversion"/>
  <pageMargins left="0.51181102362204722" right="0.51181102362204722" top="0.31496062992125984" bottom="0.82677165354330717" header="0.43307086614173229" footer="0.51181102362204722"/>
  <pageSetup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190"/>
  <sheetViews>
    <sheetView zoomScale="70" zoomScaleNormal="70" workbookViewId="0"/>
  </sheetViews>
  <sheetFormatPr defaultRowHeight="12.75"/>
  <cols>
    <col min="1" max="1" width="28" customWidth="1"/>
    <col min="2" max="9" width="11" customWidth="1"/>
  </cols>
  <sheetData>
    <row r="1" spans="1:1" ht="18.75">
      <c r="A1" s="64" t="s">
        <v>146</v>
      </c>
    </row>
    <row r="27" spans="1:17" ht="18.75">
      <c r="A27" s="64" t="s">
        <v>138</v>
      </c>
    </row>
    <row r="28" spans="1:17" ht="64.5" customHeight="1">
      <c r="A28" s="65"/>
      <c r="B28" s="106" t="s">
        <v>78</v>
      </c>
      <c r="C28" s="107"/>
      <c r="D28" s="107"/>
      <c r="E28" s="108"/>
      <c r="F28" s="106" t="s">
        <v>79</v>
      </c>
      <c r="G28" s="107"/>
      <c r="H28" s="107"/>
      <c r="I28" s="108"/>
      <c r="J28" s="99" t="s">
        <v>80</v>
      </c>
      <c r="K28" s="100"/>
    </row>
    <row r="29" spans="1:17" ht="41.25" customHeight="1">
      <c r="A29" s="49"/>
      <c r="B29" s="101" t="s">
        <v>76</v>
      </c>
      <c r="C29" s="105"/>
      <c r="D29" s="105" t="s">
        <v>77</v>
      </c>
      <c r="E29" s="103"/>
      <c r="F29" s="101" t="s">
        <v>87</v>
      </c>
      <c r="G29" s="105"/>
      <c r="H29" s="105" t="s">
        <v>88</v>
      </c>
      <c r="I29" s="103"/>
      <c r="J29" s="101" t="s">
        <v>81</v>
      </c>
      <c r="K29" s="103" t="s">
        <v>82</v>
      </c>
    </row>
    <row r="30" spans="1:17" ht="19.5" customHeight="1">
      <c r="A30" s="50"/>
      <c r="B30" s="47" t="s">
        <v>72</v>
      </c>
      <c r="C30" s="43" t="s">
        <v>73</v>
      </c>
      <c r="D30" s="43" t="s">
        <v>74</v>
      </c>
      <c r="E30" s="48" t="s">
        <v>75</v>
      </c>
      <c r="F30" s="47" t="s">
        <v>83</v>
      </c>
      <c r="G30" s="43" t="s">
        <v>84</v>
      </c>
      <c r="H30" s="43" t="s">
        <v>85</v>
      </c>
      <c r="I30" s="48" t="s">
        <v>86</v>
      </c>
      <c r="J30" s="102"/>
      <c r="K30" s="104"/>
    </row>
    <row r="31" spans="1:17">
      <c r="A31" s="66" t="s">
        <v>70</v>
      </c>
      <c r="B31" s="80"/>
      <c r="C31" s="81"/>
      <c r="D31" s="81"/>
      <c r="E31" s="82"/>
      <c r="F31" s="51" t="e">
        <f t="shared" ref="F31:I32" si="0">B31/B$31</f>
        <v>#DIV/0!</v>
      </c>
      <c r="G31" s="52" t="e">
        <f t="shared" si="0"/>
        <v>#DIV/0!</v>
      </c>
      <c r="H31" s="52" t="e">
        <f t="shared" si="0"/>
        <v>#DIV/0!</v>
      </c>
      <c r="I31" s="53" t="e">
        <f t="shared" si="0"/>
        <v>#DIV/0!</v>
      </c>
      <c r="J31" s="57" t="e">
        <f>F31/H31</f>
        <v>#DIV/0!</v>
      </c>
      <c r="K31" s="58" t="e">
        <f>G31/I31</f>
        <v>#DIV/0!</v>
      </c>
      <c r="P31" s="44"/>
      <c r="Q31" s="44"/>
    </row>
    <row r="32" spans="1:17">
      <c r="A32" s="67" t="s">
        <v>71</v>
      </c>
      <c r="B32" s="83"/>
      <c r="C32" s="84"/>
      <c r="D32" s="84"/>
      <c r="E32" s="85"/>
      <c r="F32" s="54" t="e">
        <f t="shared" si="0"/>
        <v>#DIV/0!</v>
      </c>
      <c r="G32" s="55" t="e">
        <f t="shared" si="0"/>
        <v>#DIV/0!</v>
      </c>
      <c r="H32" s="55" t="e">
        <f t="shared" si="0"/>
        <v>#DIV/0!</v>
      </c>
      <c r="I32" s="56" t="e">
        <f t="shared" si="0"/>
        <v>#DIV/0!</v>
      </c>
      <c r="J32" s="59" t="e">
        <f>F32/H32</f>
        <v>#DIV/0!</v>
      </c>
      <c r="K32" s="60" t="e">
        <f>G32/I32</f>
        <v>#DIV/0!</v>
      </c>
      <c r="P32" s="44"/>
      <c r="Q32" s="44"/>
    </row>
    <row r="34" spans="1:1">
      <c r="A34" s="46" t="s">
        <v>127</v>
      </c>
    </row>
    <row r="35" spans="1:1">
      <c r="A35" s="46" t="s">
        <v>128</v>
      </c>
    </row>
    <row r="36" spans="1:1">
      <c r="A36" s="46" t="s">
        <v>152</v>
      </c>
    </row>
    <row r="37" spans="1:1">
      <c r="A37" s="8"/>
    </row>
    <row r="38" spans="1:1">
      <c r="A38" s="8"/>
    </row>
    <row r="39" spans="1:1">
      <c r="A39" s="8"/>
    </row>
    <row r="40" spans="1:1">
      <c r="A40" s="8"/>
    </row>
    <row r="41" spans="1:1">
      <c r="A41" s="8"/>
    </row>
    <row r="42" spans="1:1">
      <c r="A42" s="8"/>
    </row>
    <row r="43" spans="1:1">
      <c r="A43" s="8"/>
    </row>
    <row r="44" spans="1:1">
      <c r="A44" s="8"/>
    </row>
    <row r="45" spans="1:1">
      <c r="A45" s="8"/>
    </row>
    <row r="46" spans="1:1">
      <c r="A46" s="8"/>
    </row>
    <row r="47" spans="1:1">
      <c r="A47" s="8"/>
    </row>
    <row r="48" spans="1:1">
      <c r="A48" s="8"/>
    </row>
    <row r="49" spans="1:2">
      <c r="A49" s="8"/>
    </row>
    <row r="50" spans="1:2">
      <c r="A50" s="8"/>
    </row>
    <row r="51" spans="1:2">
      <c r="A51" s="8"/>
    </row>
    <row r="52" spans="1:2">
      <c r="A52" s="8"/>
    </row>
    <row r="53" spans="1:2">
      <c r="A53" s="8"/>
    </row>
    <row r="54" spans="1:2">
      <c r="A54" s="8"/>
    </row>
    <row r="55" spans="1:2">
      <c r="A55" s="8"/>
    </row>
    <row r="58" spans="1:2" ht="18.75">
      <c r="A58" s="64" t="s">
        <v>139</v>
      </c>
    </row>
    <row r="59" spans="1:2" ht="18.75">
      <c r="A59" s="64"/>
    </row>
    <row r="60" spans="1:2">
      <c r="A60" s="8" t="s">
        <v>140</v>
      </c>
      <c r="B60" s="45" t="s">
        <v>103</v>
      </c>
    </row>
    <row r="62" spans="1:2">
      <c r="A62" s="8" t="s">
        <v>145</v>
      </c>
    </row>
    <row r="63" spans="1:2">
      <c r="A63" s="8" t="s">
        <v>92</v>
      </c>
    </row>
    <row r="79" spans="1:1">
      <c r="A79" s="8" t="s">
        <v>89</v>
      </c>
    </row>
    <row r="80" spans="1:1">
      <c r="A80" s="8" t="s">
        <v>93</v>
      </c>
    </row>
    <row r="96" spans="1:1">
      <c r="A96" s="8" t="s">
        <v>90</v>
      </c>
    </row>
    <row r="97" spans="1:1">
      <c r="A97" s="8" t="s">
        <v>91</v>
      </c>
    </row>
    <row r="98" spans="1:1">
      <c r="A98" s="8" t="s">
        <v>104</v>
      </c>
    </row>
    <row r="134" spans="1:1">
      <c r="A134" s="8" t="s">
        <v>94</v>
      </c>
    </row>
    <row r="135" spans="1:1">
      <c r="A135" s="8" t="s">
        <v>95</v>
      </c>
    </row>
    <row r="136" spans="1:1">
      <c r="A136" s="8" t="s">
        <v>96</v>
      </c>
    </row>
    <row r="172" spans="1:1">
      <c r="A172" s="8"/>
    </row>
    <row r="173" spans="1:1">
      <c r="A173" s="8" t="s">
        <v>97</v>
      </c>
    </row>
    <row r="174" spans="1:1">
      <c r="A174" s="8" t="s">
        <v>98</v>
      </c>
    </row>
    <row r="175" spans="1:1">
      <c r="A175" s="8" t="s">
        <v>99</v>
      </c>
    </row>
    <row r="176" spans="1:1">
      <c r="A176" s="8" t="s">
        <v>100</v>
      </c>
    </row>
    <row r="177" spans="1:1">
      <c r="A177" s="8" t="s">
        <v>105</v>
      </c>
    </row>
    <row r="178" spans="1:1">
      <c r="A178" s="8" t="s">
        <v>153</v>
      </c>
    </row>
    <row r="179" spans="1:1">
      <c r="A179" s="8" t="s">
        <v>149</v>
      </c>
    </row>
    <row r="180" spans="1:1">
      <c r="A180" s="8" t="s">
        <v>150</v>
      </c>
    </row>
    <row r="181" spans="1:1">
      <c r="A181" s="8" t="s">
        <v>148</v>
      </c>
    </row>
    <row r="182" spans="1:1">
      <c r="A182" s="8" t="s">
        <v>151</v>
      </c>
    </row>
    <row r="184" spans="1:1">
      <c r="A184" s="42" t="s">
        <v>101</v>
      </c>
    </row>
    <row r="185" spans="1:1">
      <c r="A185" s="45" t="s">
        <v>102</v>
      </c>
    </row>
    <row r="190" spans="1:1">
      <c r="A190" s="8" t="s">
        <v>147</v>
      </c>
    </row>
  </sheetData>
  <mergeCells count="9">
    <mergeCell ref="B28:E28"/>
    <mergeCell ref="B29:C29"/>
    <mergeCell ref="D29:E29"/>
    <mergeCell ref="J28:K28"/>
    <mergeCell ref="J29:J30"/>
    <mergeCell ref="K29:K30"/>
    <mergeCell ref="F29:G29"/>
    <mergeCell ref="H29:I29"/>
    <mergeCell ref="F28:I28"/>
  </mergeCells>
  <hyperlinks>
    <hyperlink ref="A185" r:id="rId1"/>
    <hyperlink ref="B60" r:id="rId2"/>
  </hyperlinks>
  <pageMargins left="0.7" right="0.7" top="0.78740157499999996" bottom="0.78740157499999996" header="0.3" footer="0.3"/>
  <pageSetup orientation="portrait" horizontalDpi="0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32</vt:i4>
      </vt:variant>
    </vt:vector>
  </HeadingPairs>
  <TitlesOfParts>
    <vt:vector size="36" baseType="lpstr">
      <vt:lpstr>Úkoly</vt:lpstr>
      <vt:lpstr>BCA-Cvičení 3.11.</vt:lpstr>
      <vt:lpstr>BCA-Cvičení 7.11.</vt:lpstr>
      <vt:lpstr>MAPK-Western Blot</vt:lpstr>
      <vt:lpstr>Obj031114100240Sheet1_1</vt:lpstr>
      <vt:lpstr>Obj031114100240Sheet1_10</vt:lpstr>
      <vt:lpstr>Obj031114100240Sheet1_11</vt:lpstr>
      <vt:lpstr>Obj031114100240Sheet1_12</vt:lpstr>
      <vt:lpstr>Obj031114100240Sheet1_13</vt:lpstr>
      <vt:lpstr>Obj031114100240Sheet1_14</vt:lpstr>
      <vt:lpstr>Obj031114100240Sheet1_15</vt:lpstr>
      <vt:lpstr>Obj031114100240Sheet1_16</vt:lpstr>
      <vt:lpstr>Obj031114100240Sheet1_2</vt:lpstr>
      <vt:lpstr>Obj031114100240Sheet1_3</vt:lpstr>
      <vt:lpstr>Obj031114100240Sheet1_4</vt:lpstr>
      <vt:lpstr>Obj031114100240Sheet1_5</vt:lpstr>
      <vt:lpstr>Obj031114100240Sheet1_6</vt:lpstr>
      <vt:lpstr>Obj031114100240Sheet1_7</vt:lpstr>
      <vt:lpstr>Obj031114100240Sheet1_8</vt:lpstr>
      <vt:lpstr>Obj031114100240Sheet1_9</vt:lpstr>
      <vt:lpstr>Obj071114162835Sheet1_1</vt:lpstr>
      <vt:lpstr>Obj071114162835Sheet1_10</vt:lpstr>
      <vt:lpstr>Obj071114162835Sheet1_11</vt:lpstr>
      <vt:lpstr>Obj071114162835Sheet1_12</vt:lpstr>
      <vt:lpstr>Obj071114162835Sheet1_13</vt:lpstr>
      <vt:lpstr>Obj071114162835Sheet1_14</vt:lpstr>
      <vt:lpstr>Obj071114162835Sheet1_15</vt:lpstr>
      <vt:lpstr>Obj071114162835Sheet1_16</vt:lpstr>
      <vt:lpstr>Obj071114162835Sheet1_2</vt:lpstr>
      <vt:lpstr>Obj071114162835Sheet1_3</vt:lpstr>
      <vt:lpstr>Obj071114162835Sheet1_4</vt:lpstr>
      <vt:lpstr>Obj071114162835Sheet1_5</vt:lpstr>
      <vt:lpstr>Obj071114162835Sheet1_6</vt:lpstr>
      <vt:lpstr>Obj071114162835Sheet1_7</vt:lpstr>
      <vt:lpstr>Obj071114162835Sheet1_8</vt:lpstr>
      <vt:lpstr>Obj071114162835Sheet1_9</vt:lpstr>
    </vt:vector>
  </TitlesOfParts>
  <Company>BIOLISE C.D.L.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BIOLISE C.D.L.</dc:creator>
  <cp:lastModifiedBy>PAVEL</cp:lastModifiedBy>
  <cp:lastPrinted>2001-01-31T10:44:15Z</cp:lastPrinted>
  <dcterms:created xsi:type="dcterms:W3CDTF">2001-01-31T10:38:54Z</dcterms:created>
  <dcterms:modified xsi:type="dcterms:W3CDTF">2014-11-12T19:27:13Z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toMacroName">
    <vt:lpwstr>None</vt:lpwstr>
  </property>
</Properties>
</file>