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4755" windowHeight="8760"/>
  </bookViews>
  <sheets>
    <sheet name="priklad" sheetId="2" r:id="rId1"/>
  </sheets>
  <calcPr calcId="145621"/>
</workbook>
</file>

<file path=xl/calcChain.xml><?xml version="1.0" encoding="utf-8"?>
<calcChain xmlns="http://schemas.openxmlformats.org/spreadsheetml/2006/main">
  <c r="B15" i="2" l="1"/>
  <c r="B17" i="2" l="1"/>
  <c r="B12" i="2"/>
  <c r="B20" i="2" l="1"/>
  <c r="B19" i="2"/>
  <c r="B16" i="2"/>
  <c r="B14" i="2" a="1"/>
  <c r="B14" i="2" s="1"/>
  <c r="D4" i="2"/>
  <c r="D3" i="2"/>
  <c r="I9" i="2"/>
  <c r="H9" i="2"/>
  <c r="I8" i="2"/>
  <c r="H8" i="2"/>
</calcChain>
</file>

<file path=xl/sharedStrings.xml><?xml version="1.0" encoding="utf-8"?>
<sst xmlns="http://schemas.openxmlformats.org/spreadsheetml/2006/main" count="21" uniqueCount="21">
  <si>
    <t>Kovarianční matice - pacienti</t>
  </si>
  <si>
    <t>Kovarianční matice - kontroly</t>
  </si>
  <si>
    <t>Vážená kovarianční matice</t>
  </si>
  <si>
    <t>Vícerozměrné průměry</t>
  </si>
  <si>
    <t>Objem hipokampu</t>
  </si>
  <si>
    <t>Objem komor</t>
  </si>
  <si>
    <t>Pacienti</t>
  </si>
  <si>
    <t>Kontroly</t>
  </si>
  <si>
    <t>N</t>
  </si>
  <si>
    <t>n</t>
  </si>
  <si>
    <r>
      <t>T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</si>
  <si>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F</t>
  </si>
  <si>
    <t>Vícerozměrný t-test</t>
  </si>
  <si>
    <t>df1</t>
  </si>
  <si>
    <t>df2</t>
  </si>
  <si>
    <t>α</t>
  </si>
  <si>
    <t>F-crit</t>
  </si>
  <si>
    <t>p-hodnota</t>
  </si>
  <si>
    <t>rozdíl</t>
  </si>
  <si>
    <t>pro vyhodnocení maticového vzorce nutno označit pole ve velikosti finální matice a zmáčknout CTRL+SHIFT+ENTER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</si>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</sst>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10" sqref="E10"/>
    </sheetView>
  </sheetViews>
  <sheetFormatPr defaultRowHeight="15" x14ac:dyDescent="0.25"/>
  <cols>
    <col min="1" max="1" width="18.5703125" customWidth="1"/>
  </cols>
  <sheetData>
    <row r="1" spans="1:9" x14ac:dyDescent="0.25">
      <c r="A1" s="1" t="s">
        <v>3</v>
      </c>
    </row>
    <row r="2" spans="1:9" x14ac:dyDescent="0.25">
      <c r="B2" t="s">
        <v>6</v>
      </c>
      <c r="C2" t="s">
        <v>7</v>
      </c>
      <c r="D2" t="s">
        <v>18</v>
      </c>
    </row>
    <row r="3" spans="1:9" x14ac:dyDescent="0.25">
      <c r="A3" t="s">
        <v>4</v>
      </c>
      <c r="B3">
        <v>3</v>
      </c>
      <c r="C3">
        <v>4</v>
      </c>
      <c r="D3">
        <f>B3-C3</f>
        <v>-1</v>
      </c>
    </row>
    <row r="4" spans="1:9" x14ac:dyDescent="0.25">
      <c r="A4" t="s">
        <v>5</v>
      </c>
      <c r="B4">
        <v>10</v>
      </c>
      <c r="C4">
        <v>7</v>
      </c>
      <c r="D4">
        <f>B4-C4</f>
        <v>3</v>
      </c>
    </row>
    <row r="5" spans="1:9" x14ac:dyDescent="0.25">
      <c r="A5" t="s">
        <v>8</v>
      </c>
      <c r="B5">
        <v>3</v>
      </c>
      <c r="C5">
        <v>3</v>
      </c>
    </row>
    <row r="7" spans="1:9" x14ac:dyDescent="0.25">
      <c r="A7" s="1" t="s">
        <v>0</v>
      </c>
      <c r="D7" s="1" t="s">
        <v>1</v>
      </c>
      <c r="H7" s="1" t="s">
        <v>2</v>
      </c>
    </row>
    <row r="8" spans="1:9" x14ac:dyDescent="0.25">
      <c r="A8">
        <v>1</v>
      </c>
      <c r="B8">
        <v>-1</v>
      </c>
      <c r="D8">
        <v>1</v>
      </c>
      <c r="E8">
        <v>-1</v>
      </c>
      <c r="H8">
        <f>(($B$5-1)*A8+($C$5-1)*D8)/(($B$5-1)+($C$5-1))</f>
        <v>1</v>
      </c>
      <c r="I8">
        <f>(($B$5-1)*B8+($C$5-1)*E8)/(($B$5-1)+($C$5-1))</f>
        <v>-1</v>
      </c>
    </row>
    <row r="9" spans="1:9" x14ac:dyDescent="0.25">
      <c r="A9">
        <v>-1</v>
      </c>
      <c r="B9">
        <v>4</v>
      </c>
      <c r="D9">
        <v>-1</v>
      </c>
      <c r="E9">
        <v>4</v>
      </c>
      <c r="H9">
        <f>(($B$5-1)*A9+($C$5-1)*D9)/(($B$5-1)+($C$5-1))</f>
        <v>-1</v>
      </c>
      <c r="I9">
        <f>(($B$5-1)*B9+($C$5-1)*E9)/(($B$5-1)+($C$5-1))</f>
        <v>4</v>
      </c>
    </row>
    <row r="11" spans="1:9" x14ac:dyDescent="0.25">
      <c r="A11" s="1" t="s">
        <v>12</v>
      </c>
    </row>
    <row r="12" spans="1:9" x14ac:dyDescent="0.25">
      <c r="A12" t="s">
        <v>9</v>
      </c>
      <c r="B12">
        <f>B5+C5</f>
        <v>6</v>
      </c>
    </row>
    <row r="13" spans="1:9" x14ac:dyDescent="0.25">
      <c r="A13" t="s">
        <v>20</v>
      </c>
      <c r="B13">
        <v>2</v>
      </c>
    </row>
    <row r="14" spans="1:9" ht="17.25" x14ac:dyDescent="0.25">
      <c r="A14" t="s">
        <v>10</v>
      </c>
      <c r="B14">
        <f t="array" ref="B14">MMULT(TRANSPOSE(D3:D4),MMULT(MINVERSE((1/B5+1/C5)*(H8:I9)),D3:D4))</f>
        <v>3.5</v>
      </c>
      <c r="D14" s="5" t="s">
        <v>19</v>
      </c>
    </row>
    <row r="15" spans="1:9" x14ac:dyDescent="0.25">
      <c r="A15" t="s">
        <v>11</v>
      </c>
      <c r="B15" s="4">
        <f>((B12-B13-1)/(B13*(B12-2)))*B14</f>
        <v>1.3125</v>
      </c>
    </row>
    <row r="16" spans="1:9" x14ac:dyDescent="0.25">
      <c r="A16" t="s">
        <v>13</v>
      </c>
      <c r="B16">
        <f>B13</f>
        <v>2</v>
      </c>
    </row>
    <row r="17" spans="1:2" x14ac:dyDescent="0.25">
      <c r="A17" t="s">
        <v>14</v>
      </c>
      <c r="B17">
        <f>B12-B13-1</f>
        <v>3</v>
      </c>
    </row>
    <row r="18" spans="1:2" x14ac:dyDescent="0.25">
      <c r="A18" s="2" t="s">
        <v>15</v>
      </c>
      <c r="B18">
        <v>0.05</v>
      </c>
    </row>
    <row r="19" spans="1:2" x14ac:dyDescent="0.25">
      <c r="A19" s="2" t="s">
        <v>16</v>
      </c>
      <c r="B19" s="4">
        <f>_xlfn.F.INV(1-B18,B16,B17)</f>
        <v>9.5520944959211551</v>
      </c>
    </row>
    <row r="20" spans="1:2" x14ac:dyDescent="0.25">
      <c r="A20" s="2" t="s">
        <v>17</v>
      </c>
      <c r="B20" s="3">
        <f>1-_xlfn.F.DIST(B15,B16,B17,TRUE)</f>
        <v>0.38949159644811804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priklad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janousova</dc:creator>
  <cp:lastModifiedBy>janousova</cp:lastModifiedBy>
  <dcterms:created xsi:type="dcterms:W3CDTF">2014-10-13T21:42:25Z</dcterms:created>
  <dcterms:modified xsi:type="dcterms:W3CDTF">2015-10-19T08:54:24Z</dcterms:modified>
</cp:coreProperties>
</file>