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007\"/>
    </mc:Choice>
  </mc:AlternateContent>
  <xr:revisionPtr revIDLastSave="95" documentId="8_{526C3A38-A184-4A60-B6DA-9B48C072E6C8}" xr6:coauthVersionLast="45" xr6:coauthVersionMax="45" xr10:uidLastSave="{D740C6EF-23E5-481F-9926-01D71CA85458}"/>
  <bookViews>
    <workbookView xWindow="-120" yWindow="-120" windowWidth="15600" windowHeight="11760" tabRatio="807" firstSheet="7" activeTab="1" xr2:uid="{00000000-000D-0000-FFFF-FFFF00000000}"/>
  </bookViews>
  <sheets>
    <sheet name="Malthus" sheetId="1" r:id="rId1"/>
    <sheet name="Verhulst" sheetId="6" r:id="rId2"/>
    <sheet name="Pielou" sheetId="4" r:id="rId3"/>
    <sheet name="Ricker" sheetId="7" r:id="rId4"/>
    <sheet name="Aritmetická posloupnost" sheetId="22" r:id="rId5"/>
    <sheet name="Geometrická posloupnost" sheetId="23" r:id="rId6"/>
    <sheet name="Fibonacci" sheetId="24" r:id="rId7"/>
    <sheet name="Diference" sheetId="21" r:id="rId8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4" l="1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K4" i="24"/>
  <c r="K3" i="24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K4" i="23"/>
  <c r="K3" i="23"/>
  <c r="B5" i="22"/>
  <c r="B6" i="22" s="1"/>
  <c r="B7" i="22" s="1"/>
  <c r="B8" i="22" s="1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5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5" i="4"/>
  <c r="B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C3" i="21"/>
  <c r="C4" i="21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B7" i="24" l="1"/>
  <c r="B8" i="24"/>
  <c r="B9" i="24" l="1"/>
  <c r="B10" i="24" l="1"/>
  <c r="B11" i="24" l="1"/>
  <c r="B12" i="24" l="1"/>
  <c r="B13" i="24" l="1"/>
  <c r="B14" i="24" l="1"/>
  <c r="B15" i="24" l="1"/>
  <c r="B16" i="24" l="1"/>
  <c r="B17" i="24" l="1"/>
  <c r="B18" i="24" l="1"/>
  <c r="B19" i="24" l="1"/>
  <c r="B20" i="24" l="1"/>
  <c r="B21" i="24" l="1"/>
  <c r="B22" i="24" l="1"/>
  <c r="B23" i="24" l="1"/>
  <c r="B24" i="24" l="1"/>
  <c r="B25" i="24" l="1"/>
  <c r="B26" i="24" l="1"/>
  <c r="B27" i="24" l="1"/>
  <c r="B28" i="24" l="1"/>
  <c r="B29" i="24" l="1"/>
  <c r="B30" i="24" l="1"/>
  <c r="B31" i="24" l="1"/>
  <c r="B32" i="24" l="1"/>
  <c r="B33" i="24" l="1"/>
  <c r="B34" i="24" s="1"/>
</calcChain>
</file>

<file path=xl/sharedStrings.xml><?xml version="1.0" encoding="utf-8"?>
<sst xmlns="http://schemas.openxmlformats.org/spreadsheetml/2006/main" count="39" uniqueCount="20">
  <si>
    <t>Malthusův model  x(t+1)=r*x(t)</t>
  </si>
  <si>
    <t>Parametr:</t>
  </si>
  <si>
    <t>r =</t>
  </si>
  <si>
    <t>t</t>
  </si>
  <si>
    <t>x(t)</t>
  </si>
  <si>
    <t>Verhulstův model  x(t+1)=x(t)*(r-(r-1)/K*x(t))</t>
  </si>
  <si>
    <t>Parametry:</t>
  </si>
  <si>
    <t>r=</t>
  </si>
  <si>
    <t>K=</t>
  </si>
  <si>
    <t>Model Pielou  x(t+1)=x(t)*x*K/(K+(r-1)*x(t))</t>
  </si>
  <si>
    <t>Rickerův model  x(t+1)=x(t)*r^(1-x(t)/K)</t>
  </si>
  <si>
    <t>Aritmetická posloupnost  an+1=an+d</t>
  </si>
  <si>
    <t>d=</t>
  </si>
  <si>
    <t>n</t>
  </si>
  <si>
    <r>
      <t>a</t>
    </r>
    <r>
      <rPr>
        <i/>
        <vertAlign val="subscript"/>
        <sz val="10"/>
        <rFont val="Arial"/>
        <family val="2"/>
        <charset val="238"/>
      </rPr>
      <t>n</t>
    </r>
  </si>
  <si>
    <r>
      <t>Geometrická posloupnost a</t>
    </r>
    <r>
      <rPr>
        <b/>
        <vertAlign val="subscript"/>
        <sz val="12"/>
        <color indexed="12"/>
        <rFont val="Arial"/>
        <family val="2"/>
        <charset val="238"/>
      </rPr>
      <t>n+1</t>
    </r>
    <r>
      <rPr>
        <b/>
        <sz val="12"/>
        <color indexed="12"/>
        <rFont val="Arial"/>
        <charset val="238"/>
      </rPr>
      <t>=a</t>
    </r>
    <r>
      <rPr>
        <b/>
        <vertAlign val="subscript"/>
        <sz val="12"/>
        <color indexed="12"/>
        <rFont val="Arial"/>
        <family val="2"/>
        <charset val="238"/>
      </rPr>
      <t>n</t>
    </r>
    <r>
      <rPr>
        <b/>
        <sz val="12"/>
        <color indexed="12"/>
        <rFont val="Arial"/>
        <family val="2"/>
        <charset val="238"/>
      </rPr>
      <t>*q</t>
    </r>
  </si>
  <si>
    <t>q=</t>
  </si>
  <si>
    <r>
      <t>Fibonacciho posloupnost a</t>
    </r>
    <r>
      <rPr>
        <b/>
        <vertAlign val="subscript"/>
        <sz val="12"/>
        <color indexed="12"/>
        <rFont val="Arial"/>
        <family val="2"/>
        <charset val="238"/>
      </rPr>
      <t>n+1</t>
    </r>
    <r>
      <rPr>
        <b/>
        <sz val="12"/>
        <color indexed="12"/>
        <rFont val="Arial"/>
        <charset val="238"/>
      </rPr>
      <t>=a</t>
    </r>
    <r>
      <rPr>
        <b/>
        <vertAlign val="subscript"/>
        <sz val="12"/>
        <color indexed="12"/>
        <rFont val="Arial"/>
        <family val="2"/>
        <charset val="238"/>
      </rPr>
      <t>n</t>
    </r>
    <r>
      <rPr>
        <b/>
        <sz val="12"/>
        <color indexed="12"/>
        <rFont val="Arial"/>
        <family val="2"/>
        <charset val="238"/>
      </rPr>
      <t>+a</t>
    </r>
    <r>
      <rPr>
        <b/>
        <vertAlign val="subscript"/>
        <sz val="12"/>
        <color indexed="12"/>
        <rFont val="Arial"/>
        <family val="2"/>
        <charset val="238"/>
      </rPr>
      <t>n-1</t>
    </r>
  </si>
  <si>
    <r>
      <rPr>
        <i/>
        <sz val="10"/>
        <rFont val="Arial"/>
        <family val="2"/>
        <charset val="238"/>
      </rPr>
      <t>a</t>
    </r>
    <r>
      <rPr>
        <i/>
        <vertAlign val="subscript"/>
        <sz val="10"/>
        <rFont val="Arial"/>
        <family val="2"/>
        <charset val="238"/>
      </rPr>
      <t>n</t>
    </r>
  </si>
  <si>
    <r>
      <rPr>
        <sz val="10"/>
        <rFont val="Calibri"/>
        <family val="2"/>
        <charset val="238"/>
      </rPr>
      <t>Δ</t>
    </r>
    <r>
      <rPr>
        <i/>
        <sz val="10"/>
        <rFont val="Arial"/>
        <family val="2"/>
        <charset val="238"/>
      </rPr>
      <t>a</t>
    </r>
    <r>
      <rPr>
        <i/>
        <vertAlign val="subscript"/>
        <sz val="10"/>
        <rFont val="Arial"/>
        <family val="2"/>
        <charset val="238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</si>
</sst>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238"/>
    </font>
    <font>
      <i/>
      <sz val="10"/>
      <name val="Arial"/>
      <charset val="238"/>
    </font>
    <font>
      <b/>
      <sz val="12"/>
      <color indexed="12"/>
      <name val="Arial"/>
      <charset val="238"/>
    </font>
    <font>
      <b/>
      <sz val="10"/>
      <name val="Arial"/>
      <charset val="238"/>
    </font>
    <font>
      <b/>
      <sz val="12"/>
      <color indexed="12"/>
      <name val="Arial"/>
      <family val="2"/>
      <charset val="238"/>
    </font>
    <font>
      <sz val="10"/>
      <name val="Arial"/>
      <family val="2"/>
      <charset val="238"/>
    </font>
    <font>
      <b/>
      <vertAlign val="subscript"/>
      <sz val="12"/>
      <color indexed="12"/>
      <name val="Arial"/>
      <family val="2"/>
      <charset val="238"/>
    </font>
    <font>
      <i/>
      <sz val="10"/>
      <name val="Arial"/>
      <family val="2"/>
      <charset val="238"/>
    </font>
    <font>
      <i/>
      <vertAlign val="subscript"/>
      <sz val="10"/>
      <name val="Arial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3" borderId="0" xfId="0" applyFill="1"/>
    <xf numFmtId="0" fontId="0" fillId="3" borderId="2" xfId="0" applyFill="1" applyBorder="1"/>
    <xf numFmtId="0" fontId="4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7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0" fillId="3" borderId="2" xfId="0" applyNumberFormat="1" applyFill="1" applyBorder="1"/>
    <xf numFmtId="0" fontId="0" fillId="3" borderId="3" xfId="0" applyNumberFormat="1" applyFill="1" applyBorder="1"/>
    <xf numFmtId="0" fontId="0" fillId="5" borderId="0" xfId="0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5291406892421"/>
          <c:y val="7.8431587096209454E-2"/>
          <c:w val="0.8353424575155538"/>
          <c:h val="0.6974808995341482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Malthus!$A$4:$A$34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Malthus!$B$4:$B$34</c:f>
              <c:numCache>
                <c:formatCode>General</c:formatCode>
                <c:ptCount val="31"/>
                <c:pt idx="0">
                  <c:v>0.01</c:v>
                </c:pt>
                <c:pt idx="1">
                  <c:v>1.4999999999999999E-2</c:v>
                </c:pt>
                <c:pt idx="2">
                  <c:v>2.2499999999999999E-2</c:v>
                </c:pt>
                <c:pt idx="3">
                  <c:v>3.3750000000000002E-2</c:v>
                </c:pt>
                <c:pt idx="4">
                  <c:v>5.0625000000000003E-2</c:v>
                </c:pt>
                <c:pt idx="5">
                  <c:v>7.5937500000000005E-2</c:v>
                </c:pt>
                <c:pt idx="6">
                  <c:v>0.11390625000000001</c:v>
                </c:pt>
                <c:pt idx="7">
                  <c:v>0.17085937500000004</c:v>
                </c:pt>
                <c:pt idx="8">
                  <c:v>0.25628906250000005</c:v>
                </c:pt>
                <c:pt idx="9">
                  <c:v>0.38443359375000008</c:v>
                </c:pt>
                <c:pt idx="10">
                  <c:v>0.57665039062500012</c:v>
                </c:pt>
                <c:pt idx="11">
                  <c:v>0.86497558593750012</c:v>
                </c:pt>
                <c:pt idx="12">
                  <c:v>1.2974633789062502</c:v>
                </c:pt>
                <c:pt idx="13">
                  <c:v>1.9461950683593754</c:v>
                </c:pt>
                <c:pt idx="14">
                  <c:v>2.9192926025390631</c:v>
                </c:pt>
                <c:pt idx="15">
                  <c:v>4.3789389038085949</c:v>
                </c:pt>
                <c:pt idx="16">
                  <c:v>6.5684083557128918</c:v>
                </c:pt>
                <c:pt idx="17">
                  <c:v>9.8526125335693386</c:v>
                </c:pt>
                <c:pt idx="18">
                  <c:v>14.778918800354008</c:v>
                </c:pt>
                <c:pt idx="19">
                  <c:v>22.168378200531013</c:v>
                </c:pt>
                <c:pt idx="20">
                  <c:v>33.252567300796521</c:v>
                </c:pt>
                <c:pt idx="21">
                  <c:v>49.878850951194778</c:v>
                </c:pt>
                <c:pt idx="22">
                  <c:v>74.818276426792167</c:v>
                </c:pt>
                <c:pt idx="23">
                  <c:v>112.22741464018824</c:v>
                </c:pt>
                <c:pt idx="24">
                  <c:v>168.34112196028235</c:v>
                </c:pt>
                <c:pt idx="25">
                  <c:v>252.51168294042353</c:v>
                </c:pt>
                <c:pt idx="26">
                  <c:v>378.7675244106353</c:v>
                </c:pt>
                <c:pt idx="27">
                  <c:v>568.15128661595293</c:v>
                </c:pt>
                <c:pt idx="28">
                  <c:v>852.22692992392945</c:v>
                </c:pt>
                <c:pt idx="29">
                  <c:v>1278.3403948858941</c:v>
                </c:pt>
                <c:pt idx="30">
                  <c:v>1917.5105923288411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7E-45BF-8F0F-FD4D3DF2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9263"/>
        <c:axId val="1"/>
      </c:scatterChart>
      <c:valAx>
        <c:axId val="18296092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4083068933652367"/>
              <c:y val="0.8767530529272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419009370816599E-2"/>
              <c:y val="0.383754677724108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9609263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50422056749"/>
          <c:y val="7.8431587096209454E-2"/>
          <c:w val="0.8596262295980881"/>
          <c:h val="0.6974808995341482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Verhulst!$A$4:$A$34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Verhulst!$B$4:$B$34</c:f>
              <c:numCache>
                <c:formatCode>General</c:formatCode>
                <c:ptCount val="31"/>
                <c:pt idx="0">
                  <c:v>0.01</c:v>
                </c:pt>
                <c:pt idx="1">
                  <c:v>1.4995000000000001E-2</c:v>
                </c:pt>
                <c:pt idx="2">
                  <c:v>2.2481257498750001E-2</c:v>
                </c:pt>
                <c:pt idx="3">
                  <c:v>3.3696615901188741E-2</c:v>
                </c:pt>
                <c:pt idx="4">
                  <c:v>5.0488150755623497E-2</c:v>
                </c:pt>
                <c:pt idx="5">
                  <c:v>7.5604773465099112E-2</c:v>
                </c:pt>
                <c:pt idx="6">
                  <c:v>0.11312135610911321</c:v>
                </c:pt>
                <c:pt idx="7">
                  <c:v>0.16904221210327158</c:v>
                </c:pt>
                <c:pt idx="8">
                  <c:v>0.252134554681269</c:v>
                </c:pt>
                <c:pt idx="9">
                  <c:v>0.37502324033868745</c:v>
                </c:pt>
                <c:pt idx="10">
                  <c:v>0.55550273896832481</c:v>
                </c:pt>
                <c:pt idx="11">
                  <c:v>0.81782494380242166</c:v>
                </c:pt>
                <c:pt idx="12">
                  <c:v>1.1932955337683608</c:v>
                </c:pt>
                <c:pt idx="13">
                  <c:v>1.7187455891069654</c:v>
                </c:pt>
                <c:pt idx="14">
                  <c:v>2.4304140636567153</c:v>
                </c:pt>
                <c:pt idx="15">
                  <c:v>3.3502754694440555</c:v>
                </c:pt>
                <c:pt idx="16">
                  <c:v>4.4641959181081541</c:v>
                </c:pt>
                <c:pt idx="17">
                  <c:v>5.6998416173995556</c:v>
                </c:pt>
                <c:pt idx="18">
                  <c:v>6.9253527029273343</c:v>
                </c:pt>
                <c:pt idx="19">
                  <c:v>7.9900035513938548</c:v>
                </c:pt>
                <c:pt idx="20">
                  <c:v>8.7929974895264618</c:v>
                </c:pt>
                <c:pt idx="21">
                  <c:v>9.32365599174876</c:v>
                </c:pt>
                <c:pt idx="22">
                  <c:v>9.6389559349995135</c:v>
                </c:pt>
                <c:pt idx="23">
                  <c:v>9.8129603266561531</c:v>
                </c:pt>
                <c:pt idx="24">
                  <c:v>9.9047309713578464</c:v>
                </c:pt>
                <c:pt idx="25">
                  <c:v>9.9519116762880024</c:v>
                </c:pt>
                <c:pt idx="26">
                  <c:v>9.9758402138001294</c:v>
                </c:pt>
                <c:pt idx="27">
                  <c:v>9.9878909221366019</c:v>
                </c:pt>
                <c:pt idx="28">
                  <c:v>9.9939381295799663</c:v>
                </c:pt>
                <c:pt idx="29">
                  <c:v>9.9969672274763344</c:v>
                </c:pt>
                <c:pt idx="30">
                  <c:v>9.9984831538527086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96-4300-B729-A3F6EFC71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12591"/>
        <c:axId val="1"/>
      </c:scatterChart>
      <c:valAx>
        <c:axId val="1829612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2807514702373437"/>
              <c:y val="0.8767530529272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390374331550801E-2"/>
              <c:y val="0.383754677724108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9612591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5649702520633"/>
          <c:y val="7.8431587096209454E-2"/>
          <c:w val="0.8594388745592717"/>
          <c:h val="0.6974808995341482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Pielou!$A$4:$A$34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Pielou!$B$4:$B$34</c:f>
              <c:numCache>
                <c:formatCode>General</c:formatCode>
                <c:ptCount val="31"/>
                <c:pt idx="0">
                  <c:v>0.01</c:v>
                </c:pt>
                <c:pt idx="1">
                  <c:v>1.4992503748125935E-2</c:v>
                </c:pt>
                <c:pt idx="2">
                  <c:v>2.247191011235955E-2</c:v>
                </c:pt>
                <c:pt idx="3">
                  <c:v>3.3670033670033669E-2</c:v>
                </c:pt>
                <c:pt idx="4">
                  <c:v>5.0420168067226892E-2</c:v>
                </c:pt>
                <c:pt idx="5">
                  <c:v>7.5440067057837401E-2</c:v>
                </c:pt>
                <c:pt idx="6">
                  <c:v>0.11273486430062632</c:v>
                </c:pt>
                <c:pt idx="7">
                  <c:v>0.16815445297903261</c:v>
                </c:pt>
                <c:pt idx="8">
                  <c:v>0.2501286670097787</c:v>
                </c:pt>
                <c:pt idx="9">
                  <c:v>0.37055863366034675</c:v>
                </c:pt>
                <c:pt idx="10">
                  <c:v>0.54572676232064876</c:v>
                </c:pt>
                <c:pt idx="11">
                  <c:v>0.79684710397512659</c:v>
                </c:pt>
                <c:pt idx="12">
                  <c:v>1.1494729465354627</c:v>
                </c:pt>
                <c:pt idx="13">
                  <c:v>1.6304987118703973</c:v>
                </c:pt>
                <c:pt idx="14">
                  <c:v>2.2613885147857609</c:v>
                </c:pt>
                <c:pt idx="15">
                  <c:v>3.047503321659975</c:v>
                </c:pt>
                <c:pt idx="16">
                  <c:v>3.9668114317561773</c:v>
                </c:pt>
                <c:pt idx="17">
                  <c:v>4.9653807012059943</c:v>
                </c:pt>
                <c:pt idx="18">
                  <c:v>5.9667193870984718</c:v>
                </c:pt>
                <c:pt idx="19">
                  <c:v>6.8935000584590922</c:v>
                </c:pt>
                <c:pt idx="20">
                  <c:v>7.6897763885041144</c:v>
                </c:pt>
                <c:pt idx="21">
                  <c:v>8.331352641435549</c:v>
                </c:pt>
                <c:pt idx="22">
                  <c:v>8.8220489295495188</c:v>
                </c:pt>
                <c:pt idx="23">
                  <c:v>9.1826042115674866</c:v>
                </c:pt>
                <c:pt idx="24">
                  <c:v>9.4398061375834921</c:v>
                </c:pt>
                <c:pt idx="25">
                  <c:v>9.6194310113330861</c:v>
                </c:pt>
                <c:pt idx="26">
                  <c:v>9.7430274818437272</c:v>
                </c:pt>
                <c:pt idx="27">
                  <c:v>9.8272048678883568</c:v>
                </c:pt>
                <c:pt idx="28">
                  <c:v>9.8841358867671367</c:v>
                </c:pt>
                <c:pt idx="29">
                  <c:v>9.9224577791562201</c:v>
                </c:pt>
                <c:pt idx="30">
                  <c:v>9.9481712221528849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19-4C93-AFB6-793BB46D8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9679"/>
        <c:axId val="1"/>
      </c:scatterChart>
      <c:valAx>
        <c:axId val="18296096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2878249656543941"/>
              <c:y val="0.8767530529272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419009370816599E-2"/>
              <c:y val="0.383754677724108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9609679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739652870494"/>
          <c:y val="7.8431587096209454E-2"/>
          <c:w val="0.85981308411214952"/>
          <c:h val="0.6974808995341482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Ricker!$A$4:$A$34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Ricker!$B$4:$B$34</c:f>
              <c:numCache>
                <c:formatCode>General</c:formatCode>
                <c:ptCount val="31"/>
                <c:pt idx="0">
                  <c:v>0.01</c:v>
                </c:pt>
                <c:pt idx="1">
                  <c:v>1.4993919256226401E-2</c:v>
                </c:pt>
                <c:pt idx="2">
                  <c:v>2.2477209685097994E-2</c:v>
                </c:pt>
                <c:pt idx="3">
                  <c:v>3.368510086190335E-2</c:v>
                </c:pt>
                <c:pt idx="4">
                  <c:v>5.0458687061238496E-2</c:v>
                </c:pt>
                <c:pt idx="5">
                  <c:v>7.553333695587898E-2</c:v>
                </c:pt>
                <c:pt idx="6">
                  <c:v>0.11295354214676326</c:v>
                </c:pt>
                <c:pt idx="7">
                  <c:v>0.16865611827977961</c:v>
                </c:pt>
                <c:pt idx="8">
                  <c:v>0.25126006789779937</c:v>
                </c:pt>
                <c:pt idx="9">
                  <c:v>0.37306994376250485</c:v>
                </c:pt>
                <c:pt idx="10">
                  <c:v>0.55120365047467479</c:v>
                </c:pt>
                <c:pt idx="11">
                  <c:v>0.80853184483275498</c:v>
                </c:pt>
                <c:pt idx="12">
                  <c:v>1.1736830960300386</c:v>
                </c:pt>
                <c:pt idx="13">
                  <c:v>1.6787057397346368</c:v>
                </c:pt>
                <c:pt idx="14">
                  <c:v>2.3523681665389238</c:v>
                </c:pt>
                <c:pt idx="15">
                  <c:v>3.2075497823375523</c:v>
                </c:pt>
                <c:pt idx="16">
                  <c:v>4.224570057842377</c:v>
                </c:pt>
                <c:pt idx="17">
                  <c:v>5.339281144419366</c:v>
                </c:pt>
                <c:pt idx="18">
                  <c:v>6.4499147536014716</c:v>
                </c:pt>
                <c:pt idx="19">
                  <c:v>7.4484837191561653</c:v>
                </c:pt>
                <c:pt idx="20">
                  <c:v>8.2603384933035873</c:v>
                </c:pt>
                <c:pt idx="21">
                  <c:v>8.8640411343345971</c:v>
                </c:pt>
                <c:pt idx="22">
                  <c:v>9.2818598262330916</c:v>
                </c:pt>
                <c:pt idx="23">
                  <c:v>9.5561030895717778</c:v>
                </c:pt>
                <c:pt idx="24">
                  <c:v>9.7296554865202509</c:v>
                </c:pt>
                <c:pt idx="25">
                  <c:v>9.8368940406618037</c:v>
                </c:pt>
                <c:pt idx="26">
                  <c:v>9.9021647267602173</c:v>
                </c:pt>
                <c:pt idx="27">
                  <c:v>9.9415234297064128</c:v>
                </c:pt>
                <c:pt idx="28">
                  <c:v>9.9651229558614638</c:v>
                </c:pt>
                <c:pt idx="29">
                  <c:v>9.9792250280443628</c:v>
                </c:pt>
                <c:pt idx="30">
                  <c:v>9.9876345958556438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A9-4749-A868-8D5CF662D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11343"/>
        <c:axId val="1"/>
      </c:scatterChart>
      <c:valAx>
        <c:axId val="18296113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287049399198932"/>
              <c:y val="0.8767530529272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361815754339118E-2"/>
              <c:y val="0.383754677724108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9611343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7396528704943"/>
          <c:y val="7.8431587096209454E-2"/>
          <c:w val="0.85981308411214952"/>
          <c:h val="0.6974808995341484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'Aritmetická posloupnost'!$A$4:$A$34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'Aritmetická posloupnost'!$B$4:$B$34</c:f>
              <c:numCache>
                <c:formatCode>General</c:formatCode>
                <c:ptCount val="31"/>
                <c:pt idx="0">
                  <c:v>1</c:v>
                </c:pt>
                <c:pt idx="1">
                  <c:v>2.5</c:v>
                </c:pt>
                <c:pt idx="2">
                  <c:v>4</c:v>
                </c:pt>
                <c:pt idx="3">
                  <c:v>5.5</c:v>
                </c:pt>
                <c:pt idx="4">
                  <c:v>7</c:v>
                </c:pt>
                <c:pt idx="5">
                  <c:v>8.5</c:v>
                </c:pt>
                <c:pt idx="6">
                  <c:v>10</c:v>
                </c:pt>
                <c:pt idx="7">
                  <c:v>11.5</c:v>
                </c:pt>
                <c:pt idx="8">
                  <c:v>13</c:v>
                </c:pt>
                <c:pt idx="9">
                  <c:v>14.5</c:v>
                </c:pt>
                <c:pt idx="10">
                  <c:v>16</c:v>
                </c:pt>
                <c:pt idx="11">
                  <c:v>17.5</c:v>
                </c:pt>
                <c:pt idx="12">
                  <c:v>19</c:v>
                </c:pt>
                <c:pt idx="13">
                  <c:v>20.5</c:v>
                </c:pt>
                <c:pt idx="14">
                  <c:v>22</c:v>
                </c:pt>
                <c:pt idx="15">
                  <c:v>23.5</c:v>
                </c:pt>
                <c:pt idx="16">
                  <c:v>25</c:v>
                </c:pt>
                <c:pt idx="17">
                  <c:v>26.5</c:v>
                </c:pt>
                <c:pt idx="18">
                  <c:v>28</c:v>
                </c:pt>
                <c:pt idx="19">
                  <c:v>29.5</c:v>
                </c:pt>
                <c:pt idx="20">
                  <c:v>31</c:v>
                </c:pt>
                <c:pt idx="21">
                  <c:v>32.5</c:v>
                </c:pt>
                <c:pt idx="22">
                  <c:v>34</c:v>
                </c:pt>
                <c:pt idx="23">
                  <c:v>35.5</c:v>
                </c:pt>
                <c:pt idx="24">
                  <c:v>37</c:v>
                </c:pt>
                <c:pt idx="25">
                  <c:v>38.5</c:v>
                </c:pt>
                <c:pt idx="26">
                  <c:v>40</c:v>
                </c:pt>
                <c:pt idx="27">
                  <c:v>41.5</c:v>
                </c:pt>
                <c:pt idx="28">
                  <c:v>43</c:v>
                </c:pt>
                <c:pt idx="29">
                  <c:v>44.5</c:v>
                </c:pt>
                <c:pt idx="30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A-4E3A-A24A-4DC76DE7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10927"/>
        <c:axId val="1"/>
      </c:scatterChart>
      <c:valAx>
        <c:axId val="18296109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</a:t>
                </a:r>
              </a:p>
            </c:rich>
          </c:tx>
          <c:layout>
            <c:manualLayout>
              <c:xMode val="edge"/>
              <c:yMode val="edge"/>
              <c:x val="0.5287049399198932"/>
              <c:y val="0.8767530529272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a_n</a:t>
                </a:r>
              </a:p>
            </c:rich>
          </c:tx>
          <c:layout>
            <c:manualLayout>
              <c:xMode val="edge"/>
              <c:yMode val="edge"/>
              <c:x val="2.1361815754339118E-2"/>
              <c:y val="0.383754677724108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9610927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7396528704946"/>
          <c:y val="7.8431587096209454E-2"/>
          <c:w val="0.85981308411214952"/>
          <c:h val="0.697480899534148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'Geometrická posloupnost'!$A$4:$A$34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'Geometrická posloupnost'!$B$4:$B$34</c:f>
              <c:numCache>
                <c:formatCode>General</c:formatCode>
                <c:ptCount val="31"/>
                <c:pt idx="0">
                  <c:v>1</c:v>
                </c:pt>
                <c:pt idx="1">
                  <c:v>1.2</c:v>
                </c:pt>
                <c:pt idx="2">
                  <c:v>1.44</c:v>
                </c:pt>
                <c:pt idx="3">
                  <c:v>1.728</c:v>
                </c:pt>
                <c:pt idx="4">
                  <c:v>2.0735999999999999</c:v>
                </c:pt>
                <c:pt idx="5">
                  <c:v>2.4883199999999999</c:v>
                </c:pt>
                <c:pt idx="6">
                  <c:v>2.9859839999999997</c:v>
                </c:pt>
                <c:pt idx="7">
                  <c:v>3.5831807999999996</c:v>
                </c:pt>
                <c:pt idx="8">
                  <c:v>4.2998169599999994</c:v>
                </c:pt>
                <c:pt idx="9">
                  <c:v>5.1597803519999994</c:v>
                </c:pt>
                <c:pt idx="10">
                  <c:v>6.1917364223999991</c:v>
                </c:pt>
                <c:pt idx="11">
                  <c:v>7.4300837068799988</c:v>
                </c:pt>
                <c:pt idx="12">
                  <c:v>8.9161004482559978</c:v>
                </c:pt>
                <c:pt idx="13">
                  <c:v>10.699320537907196</c:v>
                </c:pt>
                <c:pt idx="14">
                  <c:v>12.839184645488634</c:v>
                </c:pt>
                <c:pt idx="15">
                  <c:v>15.407021574586361</c:v>
                </c:pt>
                <c:pt idx="16">
                  <c:v>18.488425889503631</c:v>
                </c:pt>
                <c:pt idx="17">
                  <c:v>22.186111067404358</c:v>
                </c:pt>
                <c:pt idx="18">
                  <c:v>26.62333328088523</c:v>
                </c:pt>
                <c:pt idx="19">
                  <c:v>31.947999937062274</c:v>
                </c:pt>
                <c:pt idx="20">
                  <c:v>38.337599924474731</c:v>
                </c:pt>
                <c:pt idx="21">
                  <c:v>46.005119909369675</c:v>
                </c:pt>
                <c:pt idx="22">
                  <c:v>55.206143891243606</c:v>
                </c:pt>
                <c:pt idx="23">
                  <c:v>66.247372669492322</c:v>
                </c:pt>
                <c:pt idx="24">
                  <c:v>79.496847203390786</c:v>
                </c:pt>
                <c:pt idx="25">
                  <c:v>95.396216644068943</c:v>
                </c:pt>
                <c:pt idx="26">
                  <c:v>114.47545997288273</c:v>
                </c:pt>
                <c:pt idx="27">
                  <c:v>137.37055196745928</c:v>
                </c:pt>
                <c:pt idx="28">
                  <c:v>164.84466236095113</c:v>
                </c:pt>
                <c:pt idx="29">
                  <c:v>197.81359483314137</c:v>
                </c:pt>
                <c:pt idx="30">
                  <c:v>237.37631379976963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45-47BE-AD48-3A99C691B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8847"/>
        <c:axId val="1"/>
      </c:scatterChart>
      <c:valAx>
        <c:axId val="182960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</a:t>
                </a:r>
              </a:p>
            </c:rich>
          </c:tx>
          <c:layout>
            <c:manualLayout>
              <c:xMode val="edge"/>
              <c:yMode val="edge"/>
              <c:x val="0.5287049399198932"/>
              <c:y val="0.8767530529272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a_n</a:t>
                </a:r>
              </a:p>
            </c:rich>
          </c:tx>
          <c:layout>
            <c:manualLayout>
              <c:xMode val="edge"/>
              <c:yMode val="edge"/>
              <c:x val="2.1361815754339118E-2"/>
              <c:y val="0.383754677724108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9608847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7396528704948"/>
          <c:y val="7.8431587096209454E-2"/>
          <c:w val="0.85981308411214952"/>
          <c:h val="0.697480899534148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Fibonacci!$A$4:$A$34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Fibonacci!$B$4:$B$34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13</c:v>
                </c:pt>
                <c:pt idx="7">
                  <c:v>21</c:v>
                </c:pt>
                <c:pt idx="8">
                  <c:v>34</c:v>
                </c:pt>
                <c:pt idx="9">
                  <c:v>55</c:v>
                </c:pt>
                <c:pt idx="10">
                  <c:v>89</c:v>
                </c:pt>
                <c:pt idx="11">
                  <c:v>144</c:v>
                </c:pt>
                <c:pt idx="12">
                  <c:v>233</c:v>
                </c:pt>
                <c:pt idx="13">
                  <c:v>377</c:v>
                </c:pt>
                <c:pt idx="14">
                  <c:v>610</c:v>
                </c:pt>
                <c:pt idx="15">
                  <c:v>987</c:v>
                </c:pt>
                <c:pt idx="16">
                  <c:v>1597</c:v>
                </c:pt>
                <c:pt idx="17">
                  <c:v>2584</c:v>
                </c:pt>
                <c:pt idx="18">
                  <c:v>4181</c:v>
                </c:pt>
                <c:pt idx="19">
                  <c:v>6765</c:v>
                </c:pt>
                <c:pt idx="20">
                  <c:v>10946</c:v>
                </c:pt>
                <c:pt idx="21">
                  <c:v>17711</c:v>
                </c:pt>
                <c:pt idx="22">
                  <c:v>28657</c:v>
                </c:pt>
                <c:pt idx="23">
                  <c:v>46368</c:v>
                </c:pt>
                <c:pt idx="24">
                  <c:v>75025</c:v>
                </c:pt>
                <c:pt idx="25">
                  <c:v>121393</c:v>
                </c:pt>
                <c:pt idx="26">
                  <c:v>196418</c:v>
                </c:pt>
                <c:pt idx="27">
                  <c:v>317811</c:v>
                </c:pt>
                <c:pt idx="28">
                  <c:v>514229</c:v>
                </c:pt>
                <c:pt idx="29">
                  <c:v>832040</c:v>
                </c:pt>
                <c:pt idx="30">
                  <c:v>1346269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1A-46E9-919C-0B379B400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14255"/>
        <c:axId val="1"/>
      </c:scatterChart>
      <c:valAx>
        <c:axId val="1829614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</a:t>
                </a:r>
              </a:p>
            </c:rich>
          </c:tx>
          <c:layout>
            <c:manualLayout>
              <c:xMode val="edge"/>
              <c:yMode val="edge"/>
              <c:x val="0.5287049399198932"/>
              <c:y val="0.8767530529272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</a:t>
                </a:r>
              </a:p>
            </c:rich>
          </c:tx>
          <c:layout>
            <c:manualLayout>
              <c:xMode val="edge"/>
              <c:yMode val="edge"/>
              <c:x val="2.1361815754339118E-2"/>
              <c:y val="0.383754677724108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9614255"/>
        <c:crosses val="autoZero"/>
        <c:crossBetween val="midCat"/>
        <c:dispUnits>
          <c:builtInUnit val="millions"/>
          <c:dispUnitsLbl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Diference!$B$2</c:f>
              <c:strCache>
                <c:ptCount val="1"/>
                <c:pt idx="0">
                  <c:v>an</c:v>
                </c:pt>
              </c:strCache>
            </c:strRef>
          </c:tx>
          <c:spPr>
            <a:ln w="15875"/>
          </c:spPr>
          <c:xVal>
            <c:numRef>
              <c:f>Diference!$A$3:$A$33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Diference!$B$3:$B$33</c:f>
              <c:numCache>
                <c:formatCode>General</c:formatCode>
                <c:ptCount val="31"/>
                <c:pt idx="0">
                  <c:v>0.01</c:v>
                </c:pt>
                <c:pt idx="1">
                  <c:v>3.9969999999999999E-2</c:v>
                </c:pt>
                <c:pt idx="2">
                  <c:v>0.15940071973</c:v>
                </c:pt>
                <c:pt idx="3">
                  <c:v>0.62998030208486733</c:v>
                </c:pt>
                <c:pt idx="4">
                  <c:v>2.400858654034987</c:v>
                </c:pt>
                <c:pt idx="5">
                  <c:v>7.8741979331435408</c:v>
                </c:pt>
                <c:pt idx="6">
                  <c:v>12.895893805477561</c:v>
                </c:pt>
                <c:pt idx="7">
                  <c:v>1.6923521092638891</c:v>
                </c:pt>
                <c:pt idx="8">
                  <c:v>5.910191738536577</c:v>
                </c:pt>
                <c:pt idx="9">
                  <c:v>13.161657038266508</c:v>
                </c:pt>
                <c:pt idx="10">
                  <c:v>0.67786335518094398</c:v>
                </c:pt>
                <c:pt idx="11">
                  <c:v>2.5736038022346261</c:v>
                </c:pt>
                <c:pt idx="12">
                  <c:v>8.3073842496755468</c:v>
                </c:pt>
                <c:pt idx="13">
                  <c:v>12.525747077174984</c:v>
                </c:pt>
                <c:pt idx="14">
                  <c:v>3.0346863562926427</c:v>
                </c:pt>
                <c:pt idx="15">
                  <c:v>9.3759490408499566</c:v>
                </c:pt>
                <c:pt idx="16">
                  <c:v>11.131270038415263</c:v>
                </c:pt>
                <c:pt idx="17">
                  <c:v>7.3535283532246565</c:v>
                </c:pt>
                <c:pt idx="18">
                  <c:v>13.191799640394947</c:v>
                </c:pt>
                <c:pt idx="19">
                  <c:v>0.56012523588251195</c:v>
                </c:pt>
                <c:pt idx="20">
                  <c:v>2.146378859568316</c:v>
                </c:pt>
                <c:pt idx="21">
                  <c:v>7.2034327756327281</c:v>
                </c:pt>
                <c:pt idx="22">
                  <c:v>13.246897976612964</c:v>
                </c:pt>
                <c:pt idx="23">
                  <c:v>0.34350010561406591</c:v>
                </c:pt>
                <c:pt idx="24">
                  <c:v>1.3386027256892012</c:v>
                </c:pt>
                <c:pt idx="25">
                  <c:v>4.8168537255900379</c:v>
                </c:pt>
                <c:pt idx="26">
                  <c:v>12.306790958240963</c:v>
                </c:pt>
                <c:pt idx="27">
                  <c:v>3.7900327260113991</c:v>
                </c:pt>
                <c:pt idx="28">
                  <c:v>10.850826484774378</c:v>
                </c:pt>
                <c:pt idx="29">
                  <c:v>8.0811753182931856</c:v>
                </c:pt>
                <c:pt idx="30">
                  <c:v>12.733082915675451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42-4752-BD0E-09D7CB5DA10A}"/>
            </c:ext>
          </c:extLst>
        </c:ser>
        <c:ser>
          <c:idx val="1"/>
          <c:order val="1"/>
          <c:tx>
            <c:strRef>
              <c:f>Diference!$C$2</c:f>
              <c:strCache>
                <c:ptCount val="1"/>
                <c:pt idx="0">
                  <c:v>Δan</c:v>
                </c:pt>
              </c:strCache>
            </c:strRef>
          </c:tx>
          <c:spPr>
            <a:ln w="15875"/>
          </c:spPr>
          <c:xVal>
            <c:numRef>
              <c:f>Diference!$A$3:$A$33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Diference!$C$3:$C$33</c:f>
              <c:numCache>
                <c:formatCode>General</c:formatCode>
                <c:ptCount val="31"/>
                <c:pt idx="0">
                  <c:v>2.9969999999999997E-2</c:v>
                </c:pt>
                <c:pt idx="1">
                  <c:v>0.11943071973</c:v>
                </c:pt>
                <c:pt idx="2">
                  <c:v>0.4705795823548673</c:v>
                </c:pt>
                <c:pt idx="3">
                  <c:v>1.7708783519501197</c:v>
                </c:pt>
                <c:pt idx="4">
                  <c:v>5.4733392791085542</c:v>
                </c:pt>
                <c:pt idx="5">
                  <c:v>5.0216958723340204</c:v>
                </c:pt>
                <c:pt idx="6">
                  <c:v>-11.203541696213673</c:v>
                </c:pt>
                <c:pt idx="7">
                  <c:v>4.2178396292726879</c:v>
                </c:pt>
                <c:pt idx="8">
                  <c:v>7.2514652997299311</c:v>
                </c:pt>
                <c:pt idx="9">
                  <c:v>-12.483793683085564</c:v>
                </c:pt>
                <c:pt idx="10">
                  <c:v>1.8957404470536821</c:v>
                </c:pt>
                <c:pt idx="11">
                  <c:v>5.7337804474409211</c:v>
                </c:pt>
                <c:pt idx="12">
                  <c:v>4.2183628274994369</c:v>
                </c:pt>
                <c:pt idx="13">
                  <c:v>-9.4910607208823414</c:v>
                </c:pt>
                <c:pt idx="14">
                  <c:v>6.3412626845573143</c:v>
                </c:pt>
                <c:pt idx="15">
                  <c:v>1.7553209975653061</c:v>
                </c:pt>
                <c:pt idx="16">
                  <c:v>-3.7777416851906063</c:v>
                </c:pt>
                <c:pt idx="17">
                  <c:v>5.8382712871702909</c:v>
                </c:pt>
                <c:pt idx="18">
                  <c:v>-12.631674404512435</c:v>
                </c:pt>
                <c:pt idx="19">
                  <c:v>1.586253623685804</c:v>
                </c:pt>
                <c:pt idx="20">
                  <c:v>5.0570539160644117</c:v>
                </c:pt>
                <c:pt idx="21">
                  <c:v>6.0434652009802354</c:v>
                </c:pt>
                <c:pt idx="22">
                  <c:v>-12.903397870998898</c:v>
                </c:pt>
                <c:pt idx="23">
                  <c:v>0.99510262007513539</c:v>
                </c:pt>
                <c:pt idx="24">
                  <c:v>3.4782509999008369</c:v>
                </c:pt>
                <c:pt idx="25">
                  <c:v>7.4899372326509255</c:v>
                </c:pt>
                <c:pt idx="26">
                  <c:v>-8.5167582322295647</c:v>
                </c:pt>
                <c:pt idx="27">
                  <c:v>7.0607937587629799</c:v>
                </c:pt>
                <c:pt idx="28">
                  <c:v>-2.7696511664811929</c:v>
                </c:pt>
                <c:pt idx="29">
                  <c:v>4.6519075973822659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42-4752-BD0E-09D7CB5DA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11759"/>
        <c:axId val="1"/>
      </c:scatterChart>
      <c:valAx>
        <c:axId val="1829611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611759"/>
        <c:crosses val="autoZero"/>
        <c:crossBetween val="midCat"/>
      </c:valAx>
      <c:spPr>
        <a:solidFill>
          <a:schemeClr val="bg1">
            <a:lumMod val="75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Diference!$C$2</c:f>
              <c:strCache>
                <c:ptCount val="1"/>
                <c:pt idx="0">
                  <c:v>Δan</c:v>
                </c:pt>
              </c:strCache>
            </c:strRef>
          </c:tx>
          <c:spPr>
            <a:ln w="28575">
              <a:noFill/>
            </a:ln>
          </c:spPr>
          <c:xVal>
            <c:numRef>
              <c:f>Diference!$B$3:$B$42</c:f>
              <c:numCache>
                <c:formatCode>General</c:formatCode>
                <c:ptCount val="40"/>
                <c:pt idx="0">
                  <c:v>0.01</c:v>
                </c:pt>
                <c:pt idx="1">
                  <c:v>3.9969999999999999E-2</c:v>
                </c:pt>
                <c:pt idx="2">
                  <c:v>0.15940071973</c:v>
                </c:pt>
                <c:pt idx="3">
                  <c:v>0.62998030208486733</c:v>
                </c:pt>
                <c:pt idx="4">
                  <c:v>2.400858654034987</c:v>
                </c:pt>
                <c:pt idx="5">
                  <c:v>7.8741979331435408</c:v>
                </c:pt>
                <c:pt idx="6">
                  <c:v>12.895893805477561</c:v>
                </c:pt>
                <c:pt idx="7">
                  <c:v>1.6923521092638891</c:v>
                </c:pt>
                <c:pt idx="8">
                  <c:v>5.910191738536577</c:v>
                </c:pt>
                <c:pt idx="9">
                  <c:v>13.161657038266508</c:v>
                </c:pt>
                <c:pt idx="10">
                  <c:v>0.67786335518094398</c:v>
                </c:pt>
                <c:pt idx="11">
                  <c:v>2.5736038022346261</c:v>
                </c:pt>
                <c:pt idx="12">
                  <c:v>8.3073842496755468</c:v>
                </c:pt>
                <c:pt idx="13">
                  <c:v>12.525747077174984</c:v>
                </c:pt>
                <c:pt idx="14">
                  <c:v>3.0346863562926427</c:v>
                </c:pt>
                <c:pt idx="15">
                  <c:v>9.3759490408499566</c:v>
                </c:pt>
                <c:pt idx="16">
                  <c:v>11.131270038415263</c:v>
                </c:pt>
                <c:pt idx="17">
                  <c:v>7.3535283532246565</c:v>
                </c:pt>
                <c:pt idx="18">
                  <c:v>13.191799640394947</c:v>
                </c:pt>
                <c:pt idx="19">
                  <c:v>0.56012523588251195</c:v>
                </c:pt>
                <c:pt idx="20">
                  <c:v>2.146378859568316</c:v>
                </c:pt>
                <c:pt idx="21">
                  <c:v>7.2034327756327281</c:v>
                </c:pt>
                <c:pt idx="22">
                  <c:v>13.246897976612964</c:v>
                </c:pt>
                <c:pt idx="23">
                  <c:v>0.34350010561406591</c:v>
                </c:pt>
                <c:pt idx="24">
                  <c:v>1.3386027256892012</c:v>
                </c:pt>
                <c:pt idx="25">
                  <c:v>4.8168537255900379</c:v>
                </c:pt>
                <c:pt idx="26">
                  <c:v>12.306790958240963</c:v>
                </c:pt>
                <c:pt idx="27">
                  <c:v>3.7900327260113991</c:v>
                </c:pt>
                <c:pt idx="28">
                  <c:v>10.850826484774378</c:v>
                </c:pt>
                <c:pt idx="29">
                  <c:v>8.0811753182931856</c:v>
                </c:pt>
                <c:pt idx="30">
                  <c:v>12.733082915675451</c:v>
                </c:pt>
              </c:numCache>
            </c:numRef>
          </c:xVal>
          <c:yVal>
            <c:numRef>
              <c:f>Diference!$C$3:$C$42</c:f>
              <c:numCache>
                <c:formatCode>General</c:formatCode>
                <c:ptCount val="40"/>
                <c:pt idx="0">
                  <c:v>2.9969999999999997E-2</c:v>
                </c:pt>
                <c:pt idx="1">
                  <c:v>0.11943071973</c:v>
                </c:pt>
                <c:pt idx="2">
                  <c:v>0.4705795823548673</c:v>
                </c:pt>
                <c:pt idx="3">
                  <c:v>1.7708783519501197</c:v>
                </c:pt>
                <c:pt idx="4">
                  <c:v>5.4733392791085542</c:v>
                </c:pt>
                <c:pt idx="5">
                  <c:v>5.0216958723340204</c:v>
                </c:pt>
                <c:pt idx="6">
                  <c:v>-11.203541696213673</c:v>
                </c:pt>
                <c:pt idx="7">
                  <c:v>4.2178396292726879</c:v>
                </c:pt>
                <c:pt idx="8">
                  <c:v>7.2514652997299311</c:v>
                </c:pt>
                <c:pt idx="9">
                  <c:v>-12.483793683085564</c:v>
                </c:pt>
                <c:pt idx="10">
                  <c:v>1.8957404470536821</c:v>
                </c:pt>
                <c:pt idx="11">
                  <c:v>5.7337804474409211</c:v>
                </c:pt>
                <c:pt idx="12">
                  <c:v>4.2183628274994369</c:v>
                </c:pt>
                <c:pt idx="13">
                  <c:v>-9.4910607208823414</c:v>
                </c:pt>
                <c:pt idx="14">
                  <c:v>6.3412626845573143</c:v>
                </c:pt>
                <c:pt idx="15">
                  <c:v>1.7553209975653061</c:v>
                </c:pt>
                <c:pt idx="16">
                  <c:v>-3.7777416851906063</c:v>
                </c:pt>
                <c:pt idx="17">
                  <c:v>5.8382712871702909</c:v>
                </c:pt>
                <c:pt idx="18">
                  <c:v>-12.631674404512435</c:v>
                </c:pt>
                <c:pt idx="19">
                  <c:v>1.586253623685804</c:v>
                </c:pt>
                <c:pt idx="20">
                  <c:v>5.0570539160644117</c:v>
                </c:pt>
                <c:pt idx="21">
                  <c:v>6.0434652009802354</c:v>
                </c:pt>
                <c:pt idx="22">
                  <c:v>-12.903397870998898</c:v>
                </c:pt>
                <c:pt idx="23">
                  <c:v>0.99510262007513539</c:v>
                </c:pt>
                <c:pt idx="24">
                  <c:v>3.4782509999008369</c:v>
                </c:pt>
                <c:pt idx="25">
                  <c:v>7.4899372326509255</c:v>
                </c:pt>
                <c:pt idx="26">
                  <c:v>-8.5167582322295647</c:v>
                </c:pt>
                <c:pt idx="27">
                  <c:v>7.0607937587629799</c:v>
                </c:pt>
                <c:pt idx="28">
                  <c:v>-2.7696511664811929</c:v>
                </c:pt>
                <c:pt idx="29">
                  <c:v>4.6519075973822659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A1-4715-8F67-E6C638400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10095"/>
        <c:axId val="1"/>
      </c:scatterChart>
      <c:valAx>
        <c:axId val="1829610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a_n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Δ</a:t>
                </a:r>
                <a:r>
                  <a:rPr lang="en-US"/>
                  <a:t>a_n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29610095"/>
        <c:crosses val="autoZero"/>
        <c:crossBetween val="midCat"/>
      </c:valAx>
      <c:spPr>
        <a:solidFill>
          <a:sysClr val="window" lastClr="FFFFFF">
            <a:lumMod val="75000"/>
          </a:sysClr>
        </a:solidFill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0</xdr:rowOff>
    </xdr:from>
    <xdr:to>
      <xdr:col>14</xdr:col>
      <xdr:colOff>0</xdr:colOff>
      <xdr:row>26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56CBC60D-94F3-4B35-8C2D-220FA3BE8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</xdr:rowOff>
    </xdr:from>
    <xdr:to>
      <xdr:col>14</xdr:col>
      <xdr:colOff>9525</xdr:colOff>
      <xdr:row>26</xdr:row>
      <xdr:rowOff>9525</xdr:rowOff>
    </xdr:to>
    <xdr:graphicFrame macro="">
      <xdr:nvGraphicFramePr>
        <xdr:cNvPr id="5124" name="Chart 1">
          <a:extLst>
            <a:ext uri="{FF2B5EF4-FFF2-40B4-BE49-F238E27FC236}">
              <a16:creationId xmlns:a16="http://schemas.microsoft.com/office/drawing/2014/main" id="{BCAB23C0-9DE9-4E1A-8078-F6857E938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13</xdr:col>
      <xdr:colOff>600075</xdr:colOff>
      <xdr:row>26</xdr:row>
      <xdr:rowOff>0</xdr:rowOff>
    </xdr:to>
    <xdr:graphicFrame macro="">
      <xdr:nvGraphicFramePr>
        <xdr:cNvPr id="3076" name="Chart 1">
          <a:extLst>
            <a:ext uri="{FF2B5EF4-FFF2-40B4-BE49-F238E27FC236}">
              <a16:creationId xmlns:a16="http://schemas.microsoft.com/office/drawing/2014/main" id="{9571DDD9-8E44-4CCF-BC77-F40BED747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5</xdr:row>
      <xdr:rowOff>0</xdr:rowOff>
    </xdr:from>
    <xdr:to>
      <xdr:col>14</xdr:col>
      <xdr:colOff>0</xdr:colOff>
      <xdr:row>26</xdr:row>
      <xdr:rowOff>0</xdr:rowOff>
    </xdr:to>
    <xdr:graphicFrame macro="">
      <xdr:nvGraphicFramePr>
        <xdr:cNvPr id="4102" name="Chart 3">
          <a:extLst>
            <a:ext uri="{FF2B5EF4-FFF2-40B4-BE49-F238E27FC236}">
              <a16:creationId xmlns:a16="http://schemas.microsoft.com/office/drawing/2014/main" id="{11FE5BCA-DB58-4D2D-A1A9-909599D28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5</xdr:row>
      <xdr:rowOff>0</xdr:rowOff>
    </xdr:from>
    <xdr:to>
      <xdr:col>14</xdr:col>
      <xdr:colOff>0</xdr:colOff>
      <xdr:row>26</xdr:row>
      <xdr:rowOff>0</xdr:rowOff>
    </xdr:to>
    <xdr:graphicFrame macro="">
      <xdr:nvGraphicFramePr>
        <xdr:cNvPr id="27652" name="Chart 3">
          <a:extLst>
            <a:ext uri="{FF2B5EF4-FFF2-40B4-BE49-F238E27FC236}">
              <a16:creationId xmlns:a16="http://schemas.microsoft.com/office/drawing/2014/main" id="{D0F81627-D28D-4F88-9176-8FE44C098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5</xdr:row>
      <xdr:rowOff>0</xdr:rowOff>
    </xdr:from>
    <xdr:to>
      <xdr:col>14</xdr:col>
      <xdr:colOff>0</xdr:colOff>
      <xdr:row>26</xdr:row>
      <xdr:rowOff>0</xdr:rowOff>
    </xdr:to>
    <xdr:graphicFrame macro="">
      <xdr:nvGraphicFramePr>
        <xdr:cNvPr id="26629" name="Chart 3">
          <a:extLst>
            <a:ext uri="{FF2B5EF4-FFF2-40B4-BE49-F238E27FC236}">
              <a16:creationId xmlns:a16="http://schemas.microsoft.com/office/drawing/2014/main" id="{484531C4-EEC2-49F9-9791-D1FD28A7D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5</xdr:row>
      <xdr:rowOff>0</xdr:rowOff>
    </xdr:from>
    <xdr:to>
      <xdr:col>14</xdr:col>
      <xdr:colOff>0</xdr:colOff>
      <xdr:row>26</xdr:row>
      <xdr:rowOff>0</xdr:rowOff>
    </xdr:to>
    <xdr:graphicFrame macro="">
      <xdr:nvGraphicFramePr>
        <xdr:cNvPr id="45058" name="Chart 3">
          <a:extLst>
            <a:ext uri="{FF2B5EF4-FFF2-40B4-BE49-F238E27FC236}">
              <a16:creationId xmlns:a16="http://schemas.microsoft.com/office/drawing/2014/main" id="{0D207413-E08D-432B-85AA-9BC810CAA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2</xdr:row>
      <xdr:rowOff>9525</xdr:rowOff>
    </xdr:from>
    <xdr:to>
      <xdr:col>15</xdr:col>
      <xdr:colOff>428625</xdr:colOff>
      <xdr:row>24</xdr:row>
      <xdr:rowOff>28575</xdr:rowOff>
    </xdr:to>
    <xdr:graphicFrame macro="">
      <xdr:nvGraphicFramePr>
        <xdr:cNvPr id="34820" name="Graf 2">
          <a:extLst>
            <a:ext uri="{FF2B5EF4-FFF2-40B4-BE49-F238E27FC236}">
              <a16:creationId xmlns:a16="http://schemas.microsoft.com/office/drawing/2014/main" id="{34A87C6C-FFF2-4F81-91E9-12253128C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266700</xdr:colOff>
      <xdr:row>25</xdr:row>
      <xdr:rowOff>66675</xdr:rowOff>
    </xdr:from>
    <xdr:to>
      <xdr:col>14</xdr:col>
      <xdr:colOff>400050</xdr:colOff>
      <xdr:row>41</xdr:row>
      <xdr:rowOff>123825</xdr:rowOff>
    </xdr:to>
    <xdr:graphicFrame macro="">
      <xdr:nvGraphicFramePr>
        <xdr:cNvPr id="34821" name="Graf 3">
          <a:extLst>
            <a:ext uri="{FF2B5EF4-FFF2-40B4-BE49-F238E27FC236}">
              <a16:creationId xmlns:a16="http://schemas.microsoft.com/office/drawing/2014/main" id="{20EC092E-5F0E-4E70-8C2E-74E58CD594C5}"/>
            </a:ext>
            <a:ext uri="{147F2762-F138-4A5C-976F-8EAC2B608ADB}">
              <a16:predDERef xmlns:a16="http://schemas.microsoft.com/office/drawing/2014/main" pred="{34A87C6C-FFF2-4F81-91E9-12253128C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workbookViewId="0">
      <selection activeCell="A2" sqref="A2"/>
    </sheetView>
  </sheetViews>
  <sheetFormatPr defaultRowHeight="12.75"/>
  <cols>
    <col min="5" max="5" width="11.5703125" customWidth="1"/>
    <col min="9" max="9" width="13" customWidth="1"/>
  </cols>
  <sheetData>
    <row r="1" spans="1:7" ht="23.25" customHeight="1">
      <c r="A1" s="2" t="s">
        <v>0</v>
      </c>
    </row>
    <row r="2" spans="1:7">
      <c r="E2" s="4" t="s">
        <v>1</v>
      </c>
      <c r="F2" s="3" t="s">
        <v>2</v>
      </c>
      <c r="G2" s="12">
        <v>1.5</v>
      </c>
    </row>
    <row r="3" spans="1:7">
      <c r="A3" s="1" t="s">
        <v>3</v>
      </c>
      <c r="B3" s="1" t="s">
        <v>4</v>
      </c>
    </row>
    <row r="4" spans="1:7">
      <c r="A4">
        <v>0</v>
      </c>
      <c r="B4" s="5">
        <v>0.01</v>
      </c>
    </row>
    <row r="5" spans="1:7">
      <c r="A5">
        <f>A4+1</f>
        <v>1</v>
      </c>
      <c r="B5">
        <f>B4*$G$2</f>
        <v>1.4999999999999999E-2</v>
      </c>
    </row>
    <row r="6" spans="1:7">
      <c r="A6">
        <f t="shared" ref="A6:A34" si="0">A5+1</f>
        <v>2</v>
      </c>
      <c r="B6">
        <f t="shared" ref="B6:B34" si="1">B5*$G$2</f>
        <v>2.2499999999999999E-2</v>
      </c>
    </row>
    <row r="7" spans="1:7">
      <c r="A7">
        <f t="shared" si="0"/>
        <v>3</v>
      </c>
      <c r="B7">
        <f t="shared" si="1"/>
        <v>3.3750000000000002E-2</v>
      </c>
    </row>
    <row r="8" spans="1:7">
      <c r="A8">
        <f t="shared" si="0"/>
        <v>4</v>
      </c>
      <c r="B8">
        <f t="shared" si="1"/>
        <v>5.0625000000000003E-2</v>
      </c>
    </row>
    <row r="9" spans="1:7">
      <c r="A9">
        <f t="shared" si="0"/>
        <v>5</v>
      </c>
      <c r="B9">
        <f t="shared" si="1"/>
        <v>7.5937500000000005E-2</v>
      </c>
    </row>
    <row r="10" spans="1:7">
      <c r="A10">
        <f t="shared" si="0"/>
        <v>6</v>
      </c>
      <c r="B10">
        <f t="shared" si="1"/>
        <v>0.11390625000000001</v>
      </c>
    </row>
    <row r="11" spans="1:7">
      <c r="A11">
        <f t="shared" si="0"/>
        <v>7</v>
      </c>
      <c r="B11">
        <f t="shared" si="1"/>
        <v>0.17085937500000004</v>
      </c>
    </row>
    <row r="12" spans="1:7">
      <c r="A12">
        <f t="shared" si="0"/>
        <v>8</v>
      </c>
      <c r="B12">
        <f t="shared" si="1"/>
        <v>0.25628906250000005</v>
      </c>
    </row>
    <row r="13" spans="1:7">
      <c r="A13">
        <f t="shared" si="0"/>
        <v>9</v>
      </c>
      <c r="B13">
        <f t="shared" si="1"/>
        <v>0.38443359375000008</v>
      </c>
    </row>
    <row r="14" spans="1:7">
      <c r="A14">
        <f t="shared" si="0"/>
        <v>10</v>
      </c>
      <c r="B14">
        <f t="shared" si="1"/>
        <v>0.57665039062500012</v>
      </c>
    </row>
    <row r="15" spans="1:7">
      <c r="A15">
        <f t="shared" si="0"/>
        <v>11</v>
      </c>
      <c r="B15">
        <f t="shared" si="1"/>
        <v>0.86497558593750012</v>
      </c>
    </row>
    <row r="16" spans="1:7">
      <c r="A16">
        <f t="shared" si="0"/>
        <v>12</v>
      </c>
      <c r="B16">
        <f t="shared" si="1"/>
        <v>1.2974633789062502</v>
      </c>
    </row>
    <row r="17" spans="1:2">
      <c r="A17">
        <f t="shared" si="0"/>
        <v>13</v>
      </c>
      <c r="B17">
        <f t="shared" si="1"/>
        <v>1.9461950683593754</v>
      </c>
    </row>
    <row r="18" spans="1:2">
      <c r="A18">
        <f t="shared" si="0"/>
        <v>14</v>
      </c>
      <c r="B18">
        <f t="shared" si="1"/>
        <v>2.9192926025390631</v>
      </c>
    </row>
    <row r="19" spans="1:2">
      <c r="A19">
        <f t="shared" si="0"/>
        <v>15</v>
      </c>
      <c r="B19">
        <f t="shared" si="1"/>
        <v>4.3789389038085949</v>
      </c>
    </row>
    <row r="20" spans="1:2">
      <c r="A20">
        <f t="shared" si="0"/>
        <v>16</v>
      </c>
      <c r="B20">
        <f t="shared" si="1"/>
        <v>6.5684083557128918</v>
      </c>
    </row>
    <row r="21" spans="1:2">
      <c r="A21">
        <f t="shared" si="0"/>
        <v>17</v>
      </c>
      <c r="B21">
        <f t="shared" si="1"/>
        <v>9.8526125335693386</v>
      </c>
    </row>
    <row r="22" spans="1:2">
      <c r="A22">
        <f t="shared" si="0"/>
        <v>18</v>
      </c>
      <c r="B22">
        <f t="shared" si="1"/>
        <v>14.778918800354008</v>
      </c>
    </row>
    <row r="23" spans="1:2">
      <c r="A23">
        <f t="shared" si="0"/>
        <v>19</v>
      </c>
      <c r="B23">
        <f t="shared" si="1"/>
        <v>22.168378200531013</v>
      </c>
    </row>
    <row r="24" spans="1:2">
      <c r="A24">
        <f t="shared" si="0"/>
        <v>20</v>
      </c>
      <c r="B24">
        <f t="shared" si="1"/>
        <v>33.252567300796521</v>
      </c>
    </row>
    <row r="25" spans="1:2">
      <c r="A25">
        <f t="shared" si="0"/>
        <v>21</v>
      </c>
      <c r="B25">
        <f t="shared" si="1"/>
        <v>49.878850951194778</v>
      </c>
    </row>
    <row r="26" spans="1:2">
      <c r="A26">
        <f t="shared" si="0"/>
        <v>22</v>
      </c>
      <c r="B26">
        <f t="shared" si="1"/>
        <v>74.818276426792167</v>
      </c>
    </row>
    <row r="27" spans="1:2">
      <c r="A27">
        <f t="shared" si="0"/>
        <v>23</v>
      </c>
      <c r="B27">
        <f t="shared" si="1"/>
        <v>112.22741464018824</v>
      </c>
    </row>
    <row r="28" spans="1:2">
      <c r="A28">
        <f t="shared" si="0"/>
        <v>24</v>
      </c>
      <c r="B28">
        <f t="shared" si="1"/>
        <v>168.34112196028235</v>
      </c>
    </row>
    <row r="29" spans="1:2">
      <c r="A29">
        <f t="shared" si="0"/>
        <v>25</v>
      </c>
      <c r="B29">
        <f t="shared" si="1"/>
        <v>252.51168294042353</v>
      </c>
    </row>
    <row r="30" spans="1:2">
      <c r="A30">
        <f t="shared" si="0"/>
        <v>26</v>
      </c>
      <c r="B30">
        <f t="shared" si="1"/>
        <v>378.7675244106353</v>
      </c>
    </row>
    <row r="31" spans="1:2">
      <c r="A31">
        <f t="shared" si="0"/>
        <v>27</v>
      </c>
      <c r="B31">
        <f t="shared" si="1"/>
        <v>568.15128661595293</v>
      </c>
    </row>
    <row r="32" spans="1:2">
      <c r="A32">
        <f t="shared" si="0"/>
        <v>28</v>
      </c>
      <c r="B32">
        <f t="shared" si="1"/>
        <v>852.22692992392945</v>
      </c>
    </row>
    <row r="33" spans="1:2">
      <c r="A33">
        <f t="shared" si="0"/>
        <v>29</v>
      </c>
      <c r="B33">
        <f t="shared" si="1"/>
        <v>1278.3403948858941</v>
      </c>
    </row>
    <row r="34" spans="1:2">
      <c r="A34">
        <f t="shared" si="0"/>
        <v>30</v>
      </c>
      <c r="B34">
        <f t="shared" si="1"/>
        <v>1917.5105923288411</v>
      </c>
    </row>
  </sheetData>
  <phoneticPr fontId="0" type="noConversion"/>
  <dataValidations count="1">
    <dataValidation type="decimal" operator="greaterThan" allowBlank="1" showInputMessage="1" showErrorMessage="1" errorTitle="Chyba" error="Parametr musí být kladný" sqref="G2" xr:uid="{00000000-0002-0000-0000-000000000000}">
      <formula1>0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tabSelected="1" workbookViewId="0">
      <selection activeCell="G3" sqref="G3"/>
    </sheetView>
  </sheetViews>
  <sheetFormatPr defaultRowHeight="12.75"/>
  <cols>
    <col min="5" max="5" width="11.5703125" customWidth="1"/>
    <col min="9" max="9" width="13" customWidth="1"/>
  </cols>
  <sheetData>
    <row r="1" spans="1:7" ht="23.25" customHeight="1">
      <c r="A1" s="2" t="s">
        <v>5</v>
      </c>
    </row>
    <row r="2" spans="1:7">
      <c r="E2" s="4" t="s">
        <v>6</v>
      </c>
      <c r="F2" s="3" t="s">
        <v>7</v>
      </c>
      <c r="G2" s="12">
        <v>1.5</v>
      </c>
    </row>
    <row r="3" spans="1:7">
      <c r="A3" s="1" t="s">
        <v>3</v>
      </c>
      <c r="B3" s="1" t="s">
        <v>4</v>
      </c>
      <c r="F3" s="3" t="s">
        <v>8</v>
      </c>
      <c r="G3" s="12">
        <v>10</v>
      </c>
    </row>
    <row r="4" spans="1:7">
      <c r="A4">
        <v>0</v>
      </c>
      <c r="B4" s="5">
        <v>0.01</v>
      </c>
    </row>
    <row r="5" spans="1:7">
      <c r="A5">
        <f>A4+1</f>
        <v>1</v>
      </c>
      <c r="B5">
        <f>IF($G$2&gt;1,B4*($G$2-($G$2-1)/$G$3*B4),"")</f>
        <v>1.4995000000000001E-2</v>
      </c>
    </row>
    <row r="6" spans="1:7">
      <c r="A6">
        <f t="shared" ref="A6:A34" si="0">A5+1</f>
        <v>2</v>
      </c>
      <c r="B6">
        <f t="shared" ref="B6:B34" si="1">IF($G$2&gt;1,B5*($G$2-($G$2-1)/$G$3*B5),"")</f>
        <v>2.2481257498750001E-2</v>
      </c>
    </row>
    <row r="7" spans="1:7">
      <c r="A7">
        <f t="shared" si="0"/>
        <v>3</v>
      </c>
      <c r="B7">
        <f t="shared" si="1"/>
        <v>3.3696615901188741E-2</v>
      </c>
    </row>
    <row r="8" spans="1:7">
      <c r="A8">
        <f t="shared" si="0"/>
        <v>4</v>
      </c>
      <c r="B8">
        <f t="shared" si="1"/>
        <v>5.0488150755623497E-2</v>
      </c>
    </row>
    <row r="9" spans="1:7">
      <c r="A9">
        <f t="shared" si="0"/>
        <v>5</v>
      </c>
      <c r="B9">
        <f t="shared" si="1"/>
        <v>7.5604773465099112E-2</v>
      </c>
    </row>
    <row r="10" spans="1:7">
      <c r="A10">
        <f t="shared" si="0"/>
        <v>6</v>
      </c>
      <c r="B10">
        <f t="shared" si="1"/>
        <v>0.11312135610911321</v>
      </c>
    </row>
    <row r="11" spans="1:7">
      <c r="A11">
        <f t="shared" si="0"/>
        <v>7</v>
      </c>
      <c r="B11">
        <f t="shared" si="1"/>
        <v>0.16904221210327158</v>
      </c>
    </row>
    <row r="12" spans="1:7">
      <c r="A12">
        <f t="shared" si="0"/>
        <v>8</v>
      </c>
      <c r="B12">
        <f t="shared" si="1"/>
        <v>0.252134554681269</v>
      </c>
    </row>
    <row r="13" spans="1:7">
      <c r="A13">
        <f t="shared" si="0"/>
        <v>9</v>
      </c>
      <c r="B13">
        <f t="shared" si="1"/>
        <v>0.37502324033868745</v>
      </c>
    </row>
    <row r="14" spans="1:7">
      <c r="A14">
        <f t="shared" si="0"/>
        <v>10</v>
      </c>
      <c r="B14">
        <f t="shared" si="1"/>
        <v>0.55550273896832481</v>
      </c>
    </row>
    <row r="15" spans="1:7">
      <c r="A15">
        <f t="shared" si="0"/>
        <v>11</v>
      </c>
      <c r="B15">
        <f t="shared" si="1"/>
        <v>0.81782494380242166</v>
      </c>
    </row>
    <row r="16" spans="1:7">
      <c r="A16">
        <f t="shared" si="0"/>
        <v>12</v>
      </c>
      <c r="B16">
        <f t="shared" si="1"/>
        <v>1.1932955337683608</v>
      </c>
    </row>
    <row r="17" spans="1:2">
      <c r="A17">
        <f t="shared" si="0"/>
        <v>13</v>
      </c>
      <c r="B17">
        <f t="shared" si="1"/>
        <v>1.7187455891069654</v>
      </c>
    </row>
    <row r="18" spans="1:2">
      <c r="A18">
        <f t="shared" si="0"/>
        <v>14</v>
      </c>
      <c r="B18">
        <f t="shared" si="1"/>
        <v>2.4304140636567153</v>
      </c>
    </row>
    <row r="19" spans="1:2">
      <c r="A19">
        <f t="shared" si="0"/>
        <v>15</v>
      </c>
      <c r="B19">
        <f t="shared" si="1"/>
        <v>3.3502754694440555</v>
      </c>
    </row>
    <row r="20" spans="1:2">
      <c r="A20">
        <f t="shared" si="0"/>
        <v>16</v>
      </c>
      <c r="B20">
        <f t="shared" si="1"/>
        <v>4.4641959181081541</v>
      </c>
    </row>
    <row r="21" spans="1:2">
      <c r="A21">
        <f t="shared" si="0"/>
        <v>17</v>
      </c>
      <c r="B21">
        <f t="shared" si="1"/>
        <v>5.6998416173995556</v>
      </c>
    </row>
    <row r="22" spans="1:2">
      <c r="A22">
        <f t="shared" si="0"/>
        <v>18</v>
      </c>
      <c r="B22">
        <f t="shared" si="1"/>
        <v>6.9253527029273343</v>
      </c>
    </row>
    <row r="23" spans="1:2">
      <c r="A23">
        <f t="shared" si="0"/>
        <v>19</v>
      </c>
      <c r="B23">
        <f t="shared" si="1"/>
        <v>7.9900035513938548</v>
      </c>
    </row>
    <row r="24" spans="1:2">
      <c r="A24">
        <f t="shared" si="0"/>
        <v>20</v>
      </c>
      <c r="B24">
        <f t="shared" si="1"/>
        <v>8.7929974895264618</v>
      </c>
    </row>
    <row r="25" spans="1:2">
      <c r="A25">
        <f t="shared" si="0"/>
        <v>21</v>
      </c>
      <c r="B25">
        <f t="shared" si="1"/>
        <v>9.32365599174876</v>
      </c>
    </row>
    <row r="26" spans="1:2">
      <c r="A26">
        <f t="shared" si="0"/>
        <v>22</v>
      </c>
      <c r="B26">
        <f t="shared" si="1"/>
        <v>9.6389559349995135</v>
      </c>
    </row>
    <row r="27" spans="1:2">
      <c r="A27">
        <f t="shared" si="0"/>
        <v>23</v>
      </c>
      <c r="B27">
        <f t="shared" si="1"/>
        <v>9.8129603266561531</v>
      </c>
    </row>
    <row r="28" spans="1:2">
      <c r="A28">
        <f t="shared" si="0"/>
        <v>24</v>
      </c>
      <c r="B28">
        <f t="shared" si="1"/>
        <v>9.9047309713578464</v>
      </c>
    </row>
    <row r="29" spans="1:2">
      <c r="A29">
        <f t="shared" si="0"/>
        <v>25</v>
      </c>
      <c r="B29">
        <f t="shared" si="1"/>
        <v>9.9519116762880024</v>
      </c>
    </row>
    <row r="30" spans="1:2">
      <c r="A30">
        <f t="shared" si="0"/>
        <v>26</v>
      </c>
      <c r="B30">
        <f t="shared" si="1"/>
        <v>9.9758402138001294</v>
      </c>
    </row>
    <row r="31" spans="1:2">
      <c r="A31">
        <f t="shared" si="0"/>
        <v>27</v>
      </c>
      <c r="B31">
        <f t="shared" si="1"/>
        <v>9.9878909221366019</v>
      </c>
    </row>
    <row r="32" spans="1:2">
      <c r="A32">
        <f t="shared" si="0"/>
        <v>28</v>
      </c>
      <c r="B32">
        <f t="shared" si="1"/>
        <v>9.9939381295799663</v>
      </c>
    </row>
    <row r="33" spans="1:2">
      <c r="A33">
        <f t="shared" si="0"/>
        <v>29</v>
      </c>
      <c r="B33">
        <f t="shared" si="1"/>
        <v>9.9969672274763344</v>
      </c>
    </row>
    <row r="34" spans="1:2">
      <c r="A34">
        <f t="shared" si="0"/>
        <v>30</v>
      </c>
      <c r="B34">
        <f t="shared" si="1"/>
        <v>9.9984831538527086</v>
      </c>
    </row>
  </sheetData>
  <phoneticPr fontId="0" type="noConversion"/>
  <dataValidations count="2">
    <dataValidation type="decimal" operator="greaterThan" allowBlank="1" showInputMessage="1" showErrorMessage="1" errorTitle="Chyba" error="Parametr musí být větší než 1" sqref="G2" xr:uid="{00000000-0002-0000-0100-000000000000}">
      <formula1>1</formula1>
    </dataValidation>
    <dataValidation type="decimal" operator="greaterThan" allowBlank="1" showInputMessage="1" showErrorMessage="1" errorTitle="Chyba" error="Parametr musí být kladný" sqref="G3" xr:uid="{00000000-0002-0000-0100-000001000000}">
      <formula1>0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workbookViewId="0">
      <selection activeCell="K3" sqref="K3"/>
    </sheetView>
  </sheetViews>
  <sheetFormatPr defaultRowHeight="12.75"/>
  <cols>
    <col min="5" max="5" width="11.5703125" customWidth="1"/>
    <col min="9" max="9" width="13" customWidth="1"/>
  </cols>
  <sheetData>
    <row r="1" spans="1:7" ht="23.25" customHeight="1">
      <c r="A1" s="2" t="s">
        <v>9</v>
      </c>
    </row>
    <row r="2" spans="1:7">
      <c r="E2" s="4" t="s">
        <v>6</v>
      </c>
      <c r="F2" s="3" t="s">
        <v>7</v>
      </c>
      <c r="G2" s="6">
        <v>1.5</v>
      </c>
    </row>
    <row r="3" spans="1:7">
      <c r="A3" s="1" t="s">
        <v>3</v>
      </c>
      <c r="B3" s="1" t="s">
        <v>4</v>
      </c>
      <c r="F3" s="3" t="s">
        <v>8</v>
      </c>
      <c r="G3" s="6">
        <v>10</v>
      </c>
    </row>
    <row r="4" spans="1:7">
      <c r="A4">
        <v>0</v>
      </c>
      <c r="B4" s="5">
        <v>0.01</v>
      </c>
    </row>
    <row r="5" spans="1:7">
      <c r="A5">
        <f>A4+1</f>
        <v>1</v>
      </c>
      <c r="B5">
        <f>B4*$G$2*$G$3/($G$3+($G$2-1)*B4)</f>
        <v>1.4992503748125935E-2</v>
      </c>
    </row>
    <row r="6" spans="1:7">
      <c r="A6">
        <f t="shared" ref="A6:A34" si="0">A5+1</f>
        <v>2</v>
      </c>
      <c r="B6">
        <f t="shared" ref="B6:B34" si="1">B5*$G$2*$G$3/($G$3+($G$2-1)*B5)</f>
        <v>2.247191011235955E-2</v>
      </c>
    </row>
    <row r="7" spans="1:7">
      <c r="A7">
        <f t="shared" si="0"/>
        <v>3</v>
      </c>
      <c r="B7">
        <f t="shared" si="1"/>
        <v>3.3670033670033669E-2</v>
      </c>
    </row>
    <row r="8" spans="1:7">
      <c r="A8">
        <f t="shared" si="0"/>
        <v>4</v>
      </c>
      <c r="B8">
        <f t="shared" si="1"/>
        <v>5.0420168067226892E-2</v>
      </c>
    </row>
    <row r="9" spans="1:7">
      <c r="A9">
        <f t="shared" si="0"/>
        <v>5</v>
      </c>
      <c r="B9">
        <f t="shared" si="1"/>
        <v>7.5440067057837401E-2</v>
      </c>
    </row>
    <row r="10" spans="1:7">
      <c r="A10">
        <f t="shared" si="0"/>
        <v>6</v>
      </c>
      <c r="B10">
        <f t="shared" si="1"/>
        <v>0.11273486430062632</v>
      </c>
    </row>
    <row r="11" spans="1:7">
      <c r="A11">
        <f t="shared" si="0"/>
        <v>7</v>
      </c>
      <c r="B11">
        <f t="shared" si="1"/>
        <v>0.16815445297903261</v>
      </c>
    </row>
    <row r="12" spans="1:7">
      <c r="A12">
        <f t="shared" si="0"/>
        <v>8</v>
      </c>
      <c r="B12">
        <f t="shared" si="1"/>
        <v>0.2501286670097787</v>
      </c>
    </row>
    <row r="13" spans="1:7">
      <c r="A13">
        <f t="shared" si="0"/>
        <v>9</v>
      </c>
      <c r="B13">
        <f t="shared" si="1"/>
        <v>0.37055863366034675</v>
      </c>
    </row>
    <row r="14" spans="1:7">
      <c r="A14">
        <f t="shared" si="0"/>
        <v>10</v>
      </c>
      <c r="B14">
        <f t="shared" si="1"/>
        <v>0.54572676232064876</v>
      </c>
    </row>
    <row r="15" spans="1:7">
      <c r="A15">
        <f t="shared" si="0"/>
        <v>11</v>
      </c>
      <c r="B15">
        <f t="shared" si="1"/>
        <v>0.79684710397512659</v>
      </c>
    </row>
    <row r="16" spans="1:7">
      <c r="A16">
        <f t="shared" si="0"/>
        <v>12</v>
      </c>
      <c r="B16">
        <f t="shared" si="1"/>
        <v>1.1494729465354627</v>
      </c>
    </row>
    <row r="17" spans="1:2">
      <c r="A17">
        <f t="shared" si="0"/>
        <v>13</v>
      </c>
      <c r="B17">
        <f t="shared" si="1"/>
        <v>1.6304987118703973</v>
      </c>
    </row>
    <row r="18" spans="1:2">
      <c r="A18">
        <f t="shared" si="0"/>
        <v>14</v>
      </c>
      <c r="B18">
        <f t="shared" si="1"/>
        <v>2.2613885147857609</v>
      </c>
    </row>
    <row r="19" spans="1:2">
      <c r="A19">
        <f t="shared" si="0"/>
        <v>15</v>
      </c>
      <c r="B19">
        <f t="shared" si="1"/>
        <v>3.047503321659975</v>
      </c>
    </row>
    <row r="20" spans="1:2">
      <c r="A20">
        <f t="shared" si="0"/>
        <v>16</v>
      </c>
      <c r="B20">
        <f t="shared" si="1"/>
        <v>3.9668114317561773</v>
      </c>
    </row>
    <row r="21" spans="1:2">
      <c r="A21">
        <f t="shared" si="0"/>
        <v>17</v>
      </c>
      <c r="B21">
        <f t="shared" si="1"/>
        <v>4.9653807012059943</v>
      </c>
    </row>
    <row r="22" spans="1:2">
      <c r="A22">
        <f t="shared" si="0"/>
        <v>18</v>
      </c>
      <c r="B22">
        <f t="shared" si="1"/>
        <v>5.9667193870984718</v>
      </c>
    </row>
    <row r="23" spans="1:2">
      <c r="A23">
        <f t="shared" si="0"/>
        <v>19</v>
      </c>
      <c r="B23">
        <f t="shared" si="1"/>
        <v>6.8935000584590922</v>
      </c>
    </row>
    <row r="24" spans="1:2">
      <c r="A24">
        <f t="shared" si="0"/>
        <v>20</v>
      </c>
      <c r="B24">
        <f t="shared" si="1"/>
        <v>7.6897763885041144</v>
      </c>
    </row>
    <row r="25" spans="1:2">
      <c r="A25">
        <f t="shared" si="0"/>
        <v>21</v>
      </c>
      <c r="B25">
        <f t="shared" si="1"/>
        <v>8.331352641435549</v>
      </c>
    </row>
    <row r="26" spans="1:2">
      <c r="A26">
        <f t="shared" si="0"/>
        <v>22</v>
      </c>
      <c r="B26">
        <f t="shared" si="1"/>
        <v>8.8220489295495188</v>
      </c>
    </row>
    <row r="27" spans="1:2">
      <c r="A27">
        <f t="shared" si="0"/>
        <v>23</v>
      </c>
      <c r="B27">
        <f t="shared" si="1"/>
        <v>9.1826042115674866</v>
      </c>
    </row>
    <row r="28" spans="1:2">
      <c r="A28">
        <f t="shared" si="0"/>
        <v>24</v>
      </c>
      <c r="B28">
        <f t="shared" si="1"/>
        <v>9.4398061375834921</v>
      </c>
    </row>
    <row r="29" spans="1:2">
      <c r="A29">
        <f t="shared" si="0"/>
        <v>25</v>
      </c>
      <c r="B29">
        <f t="shared" si="1"/>
        <v>9.6194310113330861</v>
      </c>
    </row>
    <row r="30" spans="1:2">
      <c r="A30">
        <f t="shared" si="0"/>
        <v>26</v>
      </c>
      <c r="B30">
        <f t="shared" si="1"/>
        <v>9.7430274818437272</v>
      </c>
    </row>
    <row r="31" spans="1:2">
      <c r="A31">
        <f t="shared" si="0"/>
        <v>27</v>
      </c>
      <c r="B31">
        <f t="shared" si="1"/>
        <v>9.8272048678883568</v>
      </c>
    </row>
    <row r="32" spans="1:2">
      <c r="A32">
        <f t="shared" si="0"/>
        <v>28</v>
      </c>
      <c r="B32">
        <f t="shared" si="1"/>
        <v>9.8841358867671367</v>
      </c>
    </row>
    <row r="33" spans="1:2">
      <c r="A33">
        <f t="shared" si="0"/>
        <v>29</v>
      </c>
      <c r="B33">
        <f t="shared" si="1"/>
        <v>9.9224577791562201</v>
      </c>
    </row>
    <row r="34" spans="1:2">
      <c r="A34">
        <f t="shared" si="0"/>
        <v>30</v>
      </c>
      <c r="B34">
        <f t="shared" si="1"/>
        <v>9.9481712221528849</v>
      </c>
    </row>
  </sheetData>
  <phoneticPr fontId="0" type="noConversion"/>
  <dataValidations count="2">
    <dataValidation type="decimal" operator="greaterThan" allowBlank="1" showInputMessage="1" showErrorMessage="1" errorTitle="Chyba" error="Parametr musí být větší než 1" sqref="G2" xr:uid="{00000000-0002-0000-0200-000000000000}">
      <formula1>1</formula1>
    </dataValidation>
    <dataValidation type="decimal" operator="greaterThan" allowBlank="1" showInputMessage="1" showErrorMessage="1" errorTitle="Chyba" error="Parametr musí být kladný" sqref="G3" xr:uid="{00000000-0002-0000-0200-000001000000}">
      <formula1>0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workbookViewId="0">
      <selection activeCell="A2" sqref="A2"/>
    </sheetView>
  </sheetViews>
  <sheetFormatPr defaultRowHeight="12.75"/>
  <cols>
    <col min="5" max="5" width="11.5703125" customWidth="1"/>
    <col min="9" max="9" width="13" customWidth="1"/>
  </cols>
  <sheetData>
    <row r="1" spans="1:7" ht="23.25" customHeight="1">
      <c r="A1" s="2" t="s">
        <v>10</v>
      </c>
    </row>
    <row r="2" spans="1:7">
      <c r="E2" s="4" t="s">
        <v>6</v>
      </c>
      <c r="F2" s="3" t="s">
        <v>7</v>
      </c>
      <c r="G2" s="12">
        <v>1.5</v>
      </c>
    </row>
    <row r="3" spans="1:7">
      <c r="A3" s="1" t="s">
        <v>3</v>
      </c>
      <c r="B3" s="1" t="s">
        <v>4</v>
      </c>
      <c r="F3" s="3" t="s">
        <v>8</v>
      </c>
      <c r="G3" s="12">
        <v>10</v>
      </c>
    </row>
    <row r="4" spans="1:7">
      <c r="A4">
        <v>0</v>
      </c>
      <c r="B4" s="5">
        <v>0.01</v>
      </c>
    </row>
    <row r="5" spans="1:7">
      <c r="A5">
        <f>A4+1</f>
        <v>1</v>
      </c>
      <c r="B5">
        <f>B4*$G$2^(1-B4/$G$3)</f>
        <v>1.4993919256226401E-2</v>
      </c>
    </row>
    <row r="6" spans="1:7">
      <c r="A6">
        <f t="shared" ref="A6:A34" si="0">A5+1</f>
        <v>2</v>
      </c>
      <c r="B6">
        <f t="shared" ref="B6:B34" si="1">B5*$G$2^(1-B5/$G$3)</f>
        <v>2.2477209685097994E-2</v>
      </c>
    </row>
    <row r="7" spans="1:7">
      <c r="A7">
        <f t="shared" si="0"/>
        <v>3</v>
      </c>
      <c r="B7">
        <f t="shared" si="1"/>
        <v>3.368510086190335E-2</v>
      </c>
    </row>
    <row r="8" spans="1:7">
      <c r="A8">
        <f t="shared" si="0"/>
        <v>4</v>
      </c>
      <c r="B8">
        <f t="shared" si="1"/>
        <v>5.0458687061238496E-2</v>
      </c>
    </row>
    <row r="9" spans="1:7">
      <c r="A9">
        <f t="shared" si="0"/>
        <v>5</v>
      </c>
      <c r="B9">
        <f t="shared" si="1"/>
        <v>7.553333695587898E-2</v>
      </c>
    </row>
    <row r="10" spans="1:7">
      <c r="A10">
        <f t="shared" si="0"/>
        <v>6</v>
      </c>
      <c r="B10">
        <f t="shared" si="1"/>
        <v>0.11295354214676326</v>
      </c>
    </row>
    <row r="11" spans="1:7">
      <c r="A11">
        <f t="shared" si="0"/>
        <v>7</v>
      </c>
      <c r="B11">
        <f t="shared" si="1"/>
        <v>0.16865611827977961</v>
      </c>
    </row>
    <row r="12" spans="1:7">
      <c r="A12">
        <f t="shared" si="0"/>
        <v>8</v>
      </c>
      <c r="B12">
        <f t="shared" si="1"/>
        <v>0.25126006789779937</v>
      </c>
    </row>
    <row r="13" spans="1:7">
      <c r="A13">
        <f t="shared" si="0"/>
        <v>9</v>
      </c>
      <c r="B13">
        <f t="shared" si="1"/>
        <v>0.37306994376250485</v>
      </c>
    </row>
    <row r="14" spans="1:7">
      <c r="A14">
        <f t="shared" si="0"/>
        <v>10</v>
      </c>
      <c r="B14">
        <f t="shared" si="1"/>
        <v>0.55120365047467479</v>
      </c>
    </row>
    <row r="15" spans="1:7">
      <c r="A15">
        <f t="shared" si="0"/>
        <v>11</v>
      </c>
      <c r="B15">
        <f t="shared" si="1"/>
        <v>0.80853184483275498</v>
      </c>
    </row>
    <row r="16" spans="1:7">
      <c r="A16">
        <f t="shared" si="0"/>
        <v>12</v>
      </c>
      <c r="B16">
        <f t="shared" si="1"/>
        <v>1.1736830960300386</v>
      </c>
    </row>
    <row r="17" spans="1:2">
      <c r="A17">
        <f t="shared" si="0"/>
        <v>13</v>
      </c>
      <c r="B17">
        <f t="shared" si="1"/>
        <v>1.6787057397346368</v>
      </c>
    </row>
    <row r="18" spans="1:2">
      <c r="A18">
        <f t="shared" si="0"/>
        <v>14</v>
      </c>
      <c r="B18">
        <f t="shared" si="1"/>
        <v>2.3523681665389238</v>
      </c>
    </row>
    <row r="19" spans="1:2">
      <c r="A19">
        <f t="shared" si="0"/>
        <v>15</v>
      </c>
      <c r="B19">
        <f t="shared" si="1"/>
        <v>3.2075497823375523</v>
      </c>
    </row>
    <row r="20" spans="1:2">
      <c r="A20">
        <f t="shared" si="0"/>
        <v>16</v>
      </c>
      <c r="B20">
        <f t="shared" si="1"/>
        <v>4.224570057842377</v>
      </c>
    </row>
    <row r="21" spans="1:2">
      <c r="A21">
        <f t="shared" si="0"/>
        <v>17</v>
      </c>
      <c r="B21">
        <f t="shared" si="1"/>
        <v>5.339281144419366</v>
      </c>
    </row>
    <row r="22" spans="1:2">
      <c r="A22">
        <f t="shared" si="0"/>
        <v>18</v>
      </c>
      <c r="B22">
        <f t="shared" si="1"/>
        <v>6.4499147536014716</v>
      </c>
    </row>
    <row r="23" spans="1:2">
      <c r="A23">
        <f t="shared" si="0"/>
        <v>19</v>
      </c>
      <c r="B23">
        <f t="shared" si="1"/>
        <v>7.4484837191561653</v>
      </c>
    </row>
    <row r="24" spans="1:2">
      <c r="A24">
        <f t="shared" si="0"/>
        <v>20</v>
      </c>
      <c r="B24">
        <f t="shared" si="1"/>
        <v>8.2603384933035873</v>
      </c>
    </row>
    <row r="25" spans="1:2">
      <c r="A25">
        <f t="shared" si="0"/>
        <v>21</v>
      </c>
      <c r="B25">
        <f t="shared" si="1"/>
        <v>8.8640411343345971</v>
      </c>
    </row>
    <row r="26" spans="1:2">
      <c r="A26">
        <f t="shared" si="0"/>
        <v>22</v>
      </c>
      <c r="B26">
        <f t="shared" si="1"/>
        <v>9.2818598262330916</v>
      </c>
    </row>
    <row r="27" spans="1:2">
      <c r="A27">
        <f t="shared" si="0"/>
        <v>23</v>
      </c>
      <c r="B27">
        <f t="shared" si="1"/>
        <v>9.5561030895717778</v>
      </c>
    </row>
    <row r="28" spans="1:2">
      <c r="A28">
        <f t="shared" si="0"/>
        <v>24</v>
      </c>
      <c r="B28">
        <f t="shared" si="1"/>
        <v>9.7296554865202509</v>
      </c>
    </row>
    <row r="29" spans="1:2">
      <c r="A29">
        <f t="shared" si="0"/>
        <v>25</v>
      </c>
      <c r="B29">
        <f t="shared" si="1"/>
        <v>9.8368940406618037</v>
      </c>
    </row>
    <row r="30" spans="1:2">
      <c r="A30">
        <f t="shared" si="0"/>
        <v>26</v>
      </c>
      <c r="B30">
        <f t="shared" si="1"/>
        <v>9.9021647267602173</v>
      </c>
    </row>
    <row r="31" spans="1:2">
      <c r="A31">
        <f t="shared" si="0"/>
        <v>27</v>
      </c>
      <c r="B31">
        <f t="shared" si="1"/>
        <v>9.9415234297064128</v>
      </c>
    </row>
    <row r="32" spans="1:2">
      <c r="A32">
        <f t="shared" si="0"/>
        <v>28</v>
      </c>
      <c r="B32">
        <f t="shared" si="1"/>
        <v>9.9651229558614638</v>
      </c>
    </row>
    <row r="33" spans="1:2">
      <c r="A33">
        <f t="shared" si="0"/>
        <v>29</v>
      </c>
      <c r="B33">
        <f t="shared" si="1"/>
        <v>9.9792250280443628</v>
      </c>
    </row>
    <row r="34" spans="1:2">
      <c r="A34">
        <f t="shared" si="0"/>
        <v>30</v>
      </c>
      <c r="B34">
        <f t="shared" si="1"/>
        <v>9.9876345958556438</v>
      </c>
    </row>
  </sheetData>
  <phoneticPr fontId="0" type="noConversion"/>
  <dataValidations count="2">
    <dataValidation type="decimal" operator="greaterThan" allowBlank="1" showInputMessage="1" showErrorMessage="1" errorTitle="Chyba" error="Parametr musí být kladný" sqref="G3" xr:uid="{00000000-0002-0000-0300-000000000000}">
      <formula1>0</formula1>
    </dataValidation>
    <dataValidation type="decimal" operator="greaterThan" allowBlank="1" showInputMessage="1" showErrorMessage="1" errorTitle="Chyba" error="Parametr musí být větší než 1" sqref="G2" xr:uid="{00000000-0002-0000-0300-000001000000}">
      <formula1>1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34"/>
  <sheetViews>
    <sheetView workbookViewId="0">
      <selection activeCell="A2" sqref="A2"/>
    </sheetView>
  </sheetViews>
  <sheetFormatPr defaultRowHeight="12.75"/>
  <cols>
    <col min="5" max="5" width="11.5703125" customWidth="1"/>
    <col min="9" max="9" width="13" customWidth="1"/>
  </cols>
  <sheetData>
    <row r="1" spans="1:7" ht="23.25" customHeight="1">
      <c r="A1" s="7" t="s">
        <v>11</v>
      </c>
    </row>
    <row r="2" spans="1:7">
      <c r="E2" s="4" t="s">
        <v>6</v>
      </c>
      <c r="F2" s="9" t="s">
        <v>12</v>
      </c>
      <c r="G2" s="13">
        <v>1.5</v>
      </c>
    </row>
    <row r="3" spans="1:7" ht="15.75">
      <c r="A3" s="8" t="s">
        <v>13</v>
      </c>
      <c r="B3" s="8" t="s">
        <v>14</v>
      </c>
    </row>
    <row r="4" spans="1:7">
      <c r="A4">
        <v>0</v>
      </c>
      <c r="B4" s="5">
        <v>1</v>
      </c>
    </row>
    <row r="5" spans="1:7">
      <c r="A5">
        <f>A4+1</f>
        <v>1</v>
      </c>
      <c r="B5">
        <f>B4+$G$2</f>
        <v>2.5</v>
      </c>
    </row>
    <row r="6" spans="1:7">
      <c r="A6">
        <f t="shared" ref="A6:A34" si="0">A5+1</f>
        <v>2</v>
      </c>
      <c r="B6">
        <f t="shared" ref="B6:B34" si="1">B5+$G$2</f>
        <v>4</v>
      </c>
    </row>
    <row r="7" spans="1:7">
      <c r="A7">
        <f t="shared" si="0"/>
        <v>3</v>
      </c>
      <c r="B7">
        <f t="shared" si="1"/>
        <v>5.5</v>
      </c>
    </row>
    <row r="8" spans="1:7">
      <c r="A8">
        <f t="shared" si="0"/>
        <v>4</v>
      </c>
      <c r="B8">
        <f t="shared" si="1"/>
        <v>7</v>
      </c>
    </row>
    <row r="9" spans="1:7">
      <c r="A9">
        <f t="shared" si="0"/>
        <v>5</v>
      </c>
      <c r="B9">
        <f t="shared" si="1"/>
        <v>8.5</v>
      </c>
    </row>
    <row r="10" spans="1:7">
      <c r="A10">
        <f t="shared" si="0"/>
        <v>6</v>
      </c>
      <c r="B10">
        <f t="shared" si="1"/>
        <v>10</v>
      </c>
    </row>
    <row r="11" spans="1:7">
      <c r="A11">
        <f t="shared" si="0"/>
        <v>7</v>
      </c>
      <c r="B11">
        <f t="shared" si="1"/>
        <v>11.5</v>
      </c>
    </row>
    <row r="12" spans="1:7">
      <c r="A12">
        <f t="shared" si="0"/>
        <v>8</v>
      </c>
      <c r="B12">
        <f t="shared" si="1"/>
        <v>13</v>
      </c>
    </row>
    <row r="13" spans="1:7">
      <c r="A13">
        <f t="shared" si="0"/>
        <v>9</v>
      </c>
      <c r="B13">
        <f t="shared" si="1"/>
        <v>14.5</v>
      </c>
    </row>
    <row r="14" spans="1:7">
      <c r="A14">
        <f t="shared" si="0"/>
        <v>10</v>
      </c>
      <c r="B14">
        <f t="shared" si="1"/>
        <v>16</v>
      </c>
    </row>
    <row r="15" spans="1:7">
      <c r="A15">
        <f t="shared" si="0"/>
        <v>11</v>
      </c>
      <c r="B15">
        <f t="shared" si="1"/>
        <v>17.5</v>
      </c>
    </row>
    <row r="16" spans="1:7">
      <c r="A16">
        <f t="shared" si="0"/>
        <v>12</v>
      </c>
      <c r="B16">
        <f t="shared" si="1"/>
        <v>19</v>
      </c>
    </row>
    <row r="17" spans="1:2">
      <c r="A17">
        <f t="shared" si="0"/>
        <v>13</v>
      </c>
      <c r="B17">
        <f t="shared" si="1"/>
        <v>20.5</v>
      </c>
    </row>
    <row r="18" spans="1:2">
      <c r="A18">
        <f t="shared" si="0"/>
        <v>14</v>
      </c>
      <c r="B18">
        <f t="shared" si="1"/>
        <v>22</v>
      </c>
    </row>
    <row r="19" spans="1:2">
      <c r="A19">
        <f t="shared" si="0"/>
        <v>15</v>
      </c>
      <c r="B19">
        <f t="shared" si="1"/>
        <v>23.5</v>
      </c>
    </row>
    <row r="20" spans="1:2">
      <c r="A20">
        <f t="shared" si="0"/>
        <v>16</v>
      </c>
      <c r="B20">
        <f t="shared" si="1"/>
        <v>25</v>
      </c>
    </row>
    <row r="21" spans="1:2">
      <c r="A21">
        <f t="shared" si="0"/>
        <v>17</v>
      </c>
      <c r="B21">
        <f t="shared" si="1"/>
        <v>26.5</v>
      </c>
    </row>
    <row r="22" spans="1:2">
      <c r="A22">
        <f t="shared" si="0"/>
        <v>18</v>
      </c>
      <c r="B22">
        <f t="shared" si="1"/>
        <v>28</v>
      </c>
    </row>
    <row r="23" spans="1:2">
      <c r="A23">
        <f t="shared" si="0"/>
        <v>19</v>
      </c>
      <c r="B23">
        <f t="shared" si="1"/>
        <v>29.5</v>
      </c>
    </row>
    <row r="24" spans="1:2">
      <c r="A24">
        <f t="shared" si="0"/>
        <v>20</v>
      </c>
      <c r="B24">
        <f t="shared" si="1"/>
        <v>31</v>
      </c>
    </row>
    <row r="25" spans="1:2">
      <c r="A25">
        <f t="shared" si="0"/>
        <v>21</v>
      </c>
      <c r="B25">
        <f t="shared" si="1"/>
        <v>32.5</v>
      </c>
    </row>
    <row r="26" spans="1:2">
      <c r="A26">
        <f t="shared" si="0"/>
        <v>22</v>
      </c>
      <c r="B26">
        <f t="shared" si="1"/>
        <v>34</v>
      </c>
    </row>
    <row r="27" spans="1:2">
      <c r="A27">
        <f t="shared" si="0"/>
        <v>23</v>
      </c>
      <c r="B27">
        <f t="shared" si="1"/>
        <v>35.5</v>
      </c>
    </row>
    <row r="28" spans="1:2">
      <c r="A28">
        <f t="shared" si="0"/>
        <v>24</v>
      </c>
      <c r="B28">
        <f t="shared" si="1"/>
        <v>37</v>
      </c>
    </row>
    <row r="29" spans="1:2">
      <c r="A29">
        <f t="shared" si="0"/>
        <v>25</v>
      </c>
      <c r="B29">
        <f t="shared" si="1"/>
        <v>38.5</v>
      </c>
    </row>
    <row r="30" spans="1:2">
      <c r="A30">
        <f t="shared" si="0"/>
        <v>26</v>
      </c>
      <c r="B30">
        <f t="shared" si="1"/>
        <v>40</v>
      </c>
    </row>
    <row r="31" spans="1:2">
      <c r="A31">
        <f t="shared" si="0"/>
        <v>27</v>
      </c>
      <c r="B31">
        <f t="shared" si="1"/>
        <v>41.5</v>
      </c>
    </row>
    <row r="32" spans="1:2">
      <c r="A32">
        <f t="shared" si="0"/>
        <v>28</v>
      </c>
      <c r="B32">
        <f t="shared" si="1"/>
        <v>43</v>
      </c>
    </row>
    <row r="33" spans="1:2">
      <c r="A33">
        <f t="shared" si="0"/>
        <v>29</v>
      </c>
      <c r="B33">
        <f t="shared" si="1"/>
        <v>44.5</v>
      </c>
    </row>
    <row r="34" spans="1:2">
      <c r="A34">
        <f t="shared" si="0"/>
        <v>30</v>
      </c>
      <c r="B34">
        <f t="shared" si="1"/>
        <v>46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34"/>
  <sheetViews>
    <sheetView workbookViewId="0">
      <selection activeCell="A2" sqref="A2"/>
    </sheetView>
  </sheetViews>
  <sheetFormatPr defaultRowHeight="12.75"/>
  <cols>
    <col min="5" max="5" width="11.5703125" customWidth="1"/>
    <col min="9" max="9" width="13" customWidth="1"/>
  </cols>
  <sheetData>
    <row r="1" spans="1:11" ht="23.25" customHeight="1">
      <c r="A1" s="7" t="s">
        <v>15</v>
      </c>
    </row>
    <row r="2" spans="1:11">
      <c r="E2" s="4" t="s">
        <v>6</v>
      </c>
      <c r="F2" s="9" t="s">
        <v>16</v>
      </c>
      <c r="G2" s="13">
        <v>1.2</v>
      </c>
    </row>
    <row r="3" spans="1:11" ht="15.75">
      <c r="A3" s="8" t="s">
        <v>13</v>
      </c>
      <c r="B3" s="8" t="s">
        <v>14</v>
      </c>
      <c r="K3" t="str">
        <f>IF(G2&gt;EXP(1),"osciluje","")</f>
        <v/>
      </c>
    </row>
    <row r="4" spans="1:11">
      <c r="A4">
        <v>0</v>
      </c>
      <c r="B4" s="5">
        <v>1</v>
      </c>
      <c r="K4" t="str">
        <f>IF(G2&gt;22.252178,"chaos","")</f>
        <v/>
      </c>
    </row>
    <row r="5" spans="1:11">
      <c r="A5">
        <f>A4+1</f>
        <v>1</v>
      </c>
      <c r="B5">
        <f>B4*$G$2</f>
        <v>1.2</v>
      </c>
    </row>
    <row r="6" spans="1:11">
      <c r="A6">
        <f t="shared" ref="A6:A34" si="0">A5+1</f>
        <v>2</v>
      </c>
      <c r="B6">
        <f t="shared" ref="B6:B34" si="1">B5*$G$2</f>
        <v>1.44</v>
      </c>
    </row>
    <row r="7" spans="1:11">
      <c r="A7">
        <f t="shared" si="0"/>
        <v>3</v>
      </c>
      <c r="B7">
        <f t="shared" si="1"/>
        <v>1.728</v>
      </c>
    </row>
    <row r="8" spans="1:11">
      <c r="A8">
        <f t="shared" si="0"/>
        <v>4</v>
      </c>
      <c r="B8">
        <f t="shared" si="1"/>
        <v>2.0735999999999999</v>
      </c>
    </row>
    <row r="9" spans="1:11">
      <c r="A9">
        <f t="shared" si="0"/>
        <v>5</v>
      </c>
      <c r="B9">
        <f t="shared" si="1"/>
        <v>2.4883199999999999</v>
      </c>
    </row>
    <row r="10" spans="1:11">
      <c r="A10">
        <f t="shared" si="0"/>
        <v>6</v>
      </c>
      <c r="B10">
        <f t="shared" si="1"/>
        <v>2.9859839999999997</v>
      </c>
    </row>
    <row r="11" spans="1:11">
      <c r="A11">
        <f t="shared" si="0"/>
        <v>7</v>
      </c>
      <c r="B11">
        <f t="shared" si="1"/>
        <v>3.5831807999999996</v>
      </c>
    </row>
    <row r="12" spans="1:11">
      <c r="A12">
        <f t="shared" si="0"/>
        <v>8</v>
      </c>
      <c r="B12">
        <f t="shared" si="1"/>
        <v>4.2998169599999994</v>
      </c>
    </row>
    <row r="13" spans="1:11">
      <c r="A13">
        <f t="shared" si="0"/>
        <v>9</v>
      </c>
      <c r="B13">
        <f t="shared" si="1"/>
        <v>5.1597803519999994</v>
      </c>
    </row>
    <row r="14" spans="1:11">
      <c r="A14">
        <f t="shared" si="0"/>
        <v>10</v>
      </c>
      <c r="B14">
        <f t="shared" si="1"/>
        <v>6.1917364223999991</v>
      </c>
    </row>
    <row r="15" spans="1:11">
      <c r="A15">
        <f t="shared" si="0"/>
        <v>11</v>
      </c>
      <c r="B15">
        <f t="shared" si="1"/>
        <v>7.4300837068799988</v>
      </c>
    </row>
    <row r="16" spans="1:11">
      <c r="A16">
        <f t="shared" si="0"/>
        <v>12</v>
      </c>
      <c r="B16">
        <f t="shared" si="1"/>
        <v>8.9161004482559978</v>
      </c>
    </row>
    <row r="17" spans="1:2">
      <c r="A17">
        <f t="shared" si="0"/>
        <v>13</v>
      </c>
      <c r="B17">
        <f t="shared" si="1"/>
        <v>10.699320537907196</v>
      </c>
    </row>
    <row r="18" spans="1:2">
      <c r="A18">
        <f t="shared" si="0"/>
        <v>14</v>
      </c>
      <c r="B18">
        <f t="shared" si="1"/>
        <v>12.839184645488634</v>
      </c>
    </row>
    <row r="19" spans="1:2">
      <c r="A19">
        <f t="shared" si="0"/>
        <v>15</v>
      </c>
      <c r="B19">
        <f t="shared" si="1"/>
        <v>15.407021574586361</v>
      </c>
    </row>
    <row r="20" spans="1:2">
      <c r="A20">
        <f t="shared" si="0"/>
        <v>16</v>
      </c>
      <c r="B20">
        <f t="shared" si="1"/>
        <v>18.488425889503631</v>
      </c>
    </row>
    <row r="21" spans="1:2">
      <c r="A21">
        <f t="shared" si="0"/>
        <v>17</v>
      </c>
      <c r="B21">
        <f t="shared" si="1"/>
        <v>22.186111067404358</v>
      </c>
    </row>
    <row r="22" spans="1:2">
      <c r="A22">
        <f t="shared" si="0"/>
        <v>18</v>
      </c>
      <c r="B22">
        <f t="shared" si="1"/>
        <v>26.62333328088523</v>
      </c>
    </row>
    <row r="23" spans="1:2">
      <c r="A23">
        <f t="shared" si="0"/>
        <v>19</v>
      </c>
      <c r="B23">
        <f t="shared" si="1"/>
        <v>31.947999937062274</v>
      </c>
    </row>
    <row r="24" spans="1:2">
      <c r="A24">
        <f t="shared" si="0"/>
        <v>20</v>
      </c>
      <c r="B24">
        <f t="shared" si="1"/>
        <v>38.337599924474731</v>
      </c>
    </row>
    <row r="25" spans="1:2">
      <c r="A25">
        <f t="shared" si="0"/>
        <v>21</v>
      </c>
      <c r="B25">
        <f t="shared" si="1"/>
        <v>46.005119909369675</v>
      </c>
    </row>
    <row r="26" spans="1:2">
      <c r="A26">
        <f t="shared" si="0"/>
        <v>22</v>
      </c>
      <c r="B26">
        <f t="shared" si="1"/>
        <v>55.206143891243606</v>
      </c>
    </row>
    <row r="27" spans="1:2">
      <c r="A27">
        <f t="shared" si="0"/>
        <v>23</v>
      </c>
      <c r="B27">
        <f t="shared" si="1"/>
        <v>66.247372669492322</v>
      </c>
    </row>
    <row r="28" spans="1:2">
      <c r="A28">
        <f t="shared" si="0"/>
        <v>24</v>
      </c>
      <c r="B28">
        <f t="shared" si="1"/>
        <v>79.496847203390786</v>
      </c>
    </row>
    <row r="29" spans="1:2">
      <c r="A29">
        <f t="shared" si="0"/>
        <v>25</v>
      </c>
      <c r="B29">
        <f t="shared" si="1"/>
        <v>95.396216644068943</v>
      </c>
    </row>
    <row r="30" spans="1:2">
      <c r="A30">
        <f t="shared" si="0"/>
        <v>26</v>
      </c>
      <c r="B30">
        <f t="shared" si="1"/>
        <v>114.47545997288273</v>
      </c>
    </row>
    <row r="31" spans="1:2">
      <c r="A31">
        <f t="shared" si="0"/>
        <v>27</v>
      </c>
      <c r="B31">
        <f t="shared" si="1"/>
        <v>137.37055196745928</v>
      </c>
    </row>
    <row r="32" spans="1:2">
      <c r="A32">
        <f t="shared" si="0"/>
        <v>28</v>
      </c>
      <c r="B32">
        <f t="shared" si="1"/>
        <v>164.84466236095113</v>
      </c>
    </row>
    <row r="33" spans="1:2">
      <c r="A33">
        <f t="shared" si="0"/>
        <v>29</v>
      </c>
      <c r="B33">
        <f t="shared" si="1"/>
        <v>197.81359483314137</v>
      </c>
    </row>
    <row r="34" spans="1:2">
      <c r="A34">
        <f t="shared" si="0"/>
        <v>30</v>
      </c>
      <c r="B34">
        <f t="shared" si="1"/>
        <v>237.37631379976963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34"/>
  <sheetViews>
    <sheetView workbookViewId="0">
      <selection activeCell="A2" sqref="A2"/>
    </sheetView>
  </sheetViews>
  <sheetFormatPr defaultRowHeight="12.75"/>
  <cols>
    <col min="5" max="5" width="11.5703125" customWidth="1"/>
    <col min="9" max="9" width="13" customWidth="1"/>
  </cols>
  <sheetData>
    <row r="1" spans="1:11" ht="23.25" customHeight="1">
      <c r="A1" s="7" t="s">
        <v>17</v>
      </c>
    </row>
    <row r="3" spans="1:11" ht="15.75">
      <c r="A3" s="8" t="s">
        <v>13</v>
      </c>
      <c r="B3" s="8" t="s">
        <v>14</v>
      </c>
      <c r="K3" t="str">
        <f>IF(G2&gt;EXP(1),"osciluje","")</f>
        <v/>
      </c>
    </row>
    <row r="4" spans="1:11">
      <c r="A4">
        <v>0</v>
      </c>
      <c r="B4" s="14">
        <v>1</v>
      </c>
      <c r="K4" t="str">
        <f>IF(G2&gt;22.252178,"chaos","")</f>
        <v/>
      </c>
    </row>
    <row r="5" spans="1:11">
      <c r="A5">
        <f>A4+1</f>
        <v>1</v>
      </c>
      <c r="B5">
        <v>1</v>
      </c>
    </row>
    <row r="6" spans="1:11">
      <c r="A6">
        <f t="shared" ref="A6:A34" si="0">A5+1</f>
        <v>2</v>
      </c>
      <c r="B6">
        <f>B4+B5</f>
        <v>2</v>
      </c>
    </row>
    <row r="7" spans="1:11">
      <c r="A7">
        <f t="shared" si="0"/>
        <v>3</v>
      </c>
      <c r="B7">
        <f t="shared" ref="B7:B34" si="1">B5+B6</f>
        <v>3</v>
      </c>
    </row>
    <row r="8" spans="1:11">
      <c r="A8">
        <f t="shared" si="0"/>
        <v>4</v>
      </c>
      <c r="B8">
        <f t="shared" si="1"/>
        <v>5</v>
      </c>
    </row>
    <row r="9" spans="1:11">
      <c r="A9">
        <f t="shared" si="0"/>
        <v>5</v>
      </c>
      <c r="B9">
        <f t="shared" si="1"/>
        <v>8</v>
      </c>
    </row>
    <row r="10" spans="1:11">
      <c r="A10">
        <f t="shared" si="0"/>
        <v>6</v>
      </c>
      <c r="B10">
        <f t="shared" si="1"/>
        <v>13</v>
      </c>
    </row>
    <row r="11" spans="1:11">
      <c r="A11">
        <f t="shared" si="0"/>
        <v>7</v>
      </c>
      <c r="B11">
        <f t="shared" si="1"/>
        <v>21</v>
      </c>
    </row>
    <row r="12" spans="1:11">
      <c r="A12">
        <f t="shared" si="0"/>
        <v>8</v>
      </c>
      <c r="B12">
        <f t="shared" si="1"/>
        <v>34</v>
      </c>
    </row>
    <row r="13" spans="1:11">
      <c r="A13">
        <f t="shared" si="0"/>
        <v>9</v>
      </c>
      <c r="B13">
        <f t="shared" si="1"/>
        <v>55</v>
      </c>
    </row>
    <row r="14" spans="1:11">
      <c r="A14">
        <f t="shared" si="0"/>
        <v>10</v>
      </c>
      <c r="B14">
        <f t="shared" si="1"/>
        <v>89</v>
      </c>
    </row>
    <row r="15" spans="1:11">
      <c r="A15">
        <f t="shared" si="0"/>
        <v>11</v>
      </c>
      <c r="B15">
        <f t="shared" si="1"/>
        <v>144</v>
      </c>
    </row>
    <row r="16" spans="1:11">
      <c r="A16">
        <f t="shared" si="0"/>
        <v>12</v>
      </c>
      <c r="B16">
        <f t="shared" si="1"/>
        <v>233</v>
      </c>
    </row>
    <row r="17" spans="1:2">
      <c r="A17">
        <f t="shared" si="0"/>
        <v>13</v>
      </c>
      <c r="B17">
        <f t="shared" si="1"/>
        <v>377</v>
      </c>
    </row>
    <row r="18" spans="1:2">
      <c r="A18">
        <f t="shared" si="0"/>
        <v>14</v>
      </c>
      <c r="B18">
        <f t="shared" si="1"/>
        <v>610</v>
      </c>
    </row>
    <row r="19" spans="1:2">
      <c r="A19">
        <f t="shared" si="0"/>
        <v>15</v>
      </c>
      <c r="B19">
        <f t="shared" si="1"/>
        <v>987</v>
      </c>
    </row>
    <row r="20" spans="1:2">
      <c r="A20">
        <f t="shared" si="0"/>
        <v>16</v>
      </c>
      <c r="B20">
        <f t="shared" si="1"/>
        <v>1597</v>
      </c>
    </row>
    <row r="21" spans="1:2">
      <c r="A21">
        <f t="shared" si="0"/>
        <v>17</v>
      </c>
      <c r="B21">
        <f t="shared" si="1"/>
        <v>2584</v>
      </c>
    </row>
    <row r="22" spans="1:2">
      <c r="A22">
        <f t="shared" si="0"/>
        <v>18</v>
      </c>
      <c r="B22">
        <f t="shared" si="1"/>
        <v>4181</v>
      </c>
    </row>
    <row r="23" spans="1:2">
      <c r="A23">
        <f t="shared" si="0"/>
        <v>19</v>
      </c>
      <c r="B23">
        <f t="shared" si="1"/>
        <v>6765</v>
      </c>
    </row>
    <row r="24" spans="1:2">
      <c r="A24">
        <f t="shared" si="0"/>
        <v>20</v>
      </c>
      <c r="B24">
        <f t="shared" si="1"/>
        <v>10946</v>
      </c>
    </row>
    <row r="25" spans="1:2">
      <c r="A25">
        <f t="shared" si="0"/>
        <v>21</v>
      </c>
      <c r="B25">
        <f t="shared" si="1"/>
        <v>17711</v>
      </c>
    </row>
    <row r="26" spans="1:2">
      <c r="A26">
        <f t="shared" si="0"/>
        <v>22</v>
      </c>
      <c r="B26">
        <f t="shared" si="1"/>
        <v>28657</v>
      </c>
    </row>
    <row r="27" spans="1:2">
      <c r="A27">
        <f t="shared" si="0"/>
        <v>23</v>
      </c>
      <c r="B27">
        <f t="shared" si="1"/>
        <v>46368</v>
      </c>
    </row>
    <row r="28" spans="1:2">
      <c r="A28">
        <f t="shared" si="0"/>
        <v>24</v>
      </c>
      <c r="B28">
        <f t="shared" si="1"/>
        <v>75025</v>
      </c>
    </row>
    <row r="29" spans="1:2">
      <c r="A29">
        <f t="shared" si="0"/>
        <v>25</v>
      </c>
      <c r="B29">
        <f t="shared" si="1"/>
        <v>121393</v>
      </c>
    </row>
    <row r="30" spans="1:2">
      <c r="A30">
        <f t="shared" si="0"/>
        <v>26</v>
      </c>
      <c r="B30">
        <f t="shared" si="1"/>
        <v>196418</v>
      </c>
    </row>
    <row r="31" spans="1:2">
      <c r="A31">
        <f t="shared" si="0"/>
        <v>27</v>
      </c>
      <c r="B31">
        <f t="shared" si="1"/>
        <v>317811</v>
      </c>
    </row>
    <row r="32" spans="1:2">
      <c r="A32">
        <f t="shared" si="0"/>
        <v>28</v>
      </c>
      <c r="B32">
        <f t="shared" si="1"/>
        <v>514229</v>
      </c>
    </row>
    <row r="33" spans="1:2">
      <c r="A33">
        <f t="shared" si="0"/>
        <v>29</v>
      </c>
      <c r="B33">
        <f t="shared" si="1"/>
        <v>832040</v>
      </c>
    </row>
    <row r="34" spans="1:2">
      <c r="A34">
        <f t="shared" si="0"/>
        <v>30</v>
      </c>
      <c r="B34">
        <f t="shared" si="1"/>
        <v>1346269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2:C33"/>
  <sheetViews>
    <sheetView workbookViewId="0"/>
  </sheetViews>
  <sheetFormatPr defaultRowHeight="12.75"/>
  <sheetData>
    <row r="2" spans="1:3" ht="15.75">
      <c r="A2" s="10" t="s">
        <v>13</v>
      </c>
      <c r="B2" s="10" t="s">
        <v>18</v>
      </c>
      <c r="C2" s="11" t="s">
        <v>19</v>
      </c>
    </row>
    <row r="3" spans="1:3">
      <c r="A3">
        <v>0</v>
      </c>
      <c r="B3" s="5">
        <v>0.01</v>
      </c>
      <c r="C3">
        <f>B4-B3</f>
        <v>2.9969999999999997E-2</v>
      </c>
    </row>
    <row r="4" spans="1:3">
      <c r="A4">
        <f>A3+1</f>
        <v>1</v>
      </c>
      <c r="B4" s="5">
        <v>3.9969999999999999E-2</v>
      </c>
      <c r="C4">
        <f t="shared" ref="C4:C42" si="0">B5-B4</f>
        <v>0.11943071973</v>
      </c>
    </row>
    <row r="5" spans="1:3">
      <c r="A5">
        <f t="shared" ref="A5:A43" si="1">A4+1</f>
        <v>2</v>
      </c>
      <c r="B5" s="5">
        <v>0.15940071973</v>
      </c>
      <c r="C5">
        <f t="shared" si="0"/>
        <v>0.4705795823548673</v>
      </c>
    </row>
    <row r="6" spans="1:3">
      <c r="A6">
        <f t="shared" si="1"/>
        <v>3</v>
      </c>
      <c r="B6" s="5">
        <v>0.62998030208486733</v>
      </c>
      <c r="C6">
        <f t="shared" si="0"/>
        <v>1.7708783519501197</v>
      </c>
    </row>
    <row r="7" spans="1:3">
      <c r="A7">
        <f t="shared" si="1"/>
        <v>4</v>
      </c>
      <c r="B7" s="5">
        <v>2.400858654034987</v>
      </c>
      <c r="C7">
        <f t="shared" si="0"/>
        <v>5.4733392791085542</v>
      </c>
    </row>
    <row r="8" spans="1:3">
      <c r="A8">
        <f t="shared" si="1"/>
        <v>5</v>
      </c>
      <c r="B8" s="5">
        <v>7.8741979331435408</v>
      </c>
      <c r="C8">
        <f t="shared" si="0"/>
        <v>5.0216958723340204</v>
      </c>
    </row>
    <row r="9" spans="1:3">
      <c r="A9">
        <f t="shared" si="1"/>
        <v>6</v>
      </c>
      <c r="B9" s="5">
        <v>12.895893805477561</v>
      </c>
      <c r="C9">
        <f t="shared" si="0"/>
        <v>-11.203541696213673</v>
      </c>
    </row>
    <row r="10" spans="1:3">
      <c r="A10">
        <f t="shared" si="1"/>
        <v>7</v>
      </c>
      <c r="B10" s="5">
        <v>1.6923521092638891</v>
      </c>
      <c r="C10">
        <f t="shared" si="0"/>
        <v>4.2178396292726879</v>
      </c>
    </row>
    <row r="11" spans="1:3">
      <c r="A11">
        <f t="shared" si="1"/>
        <v>8</v>
      </c>
      <c r="B11" s="5">
        <v>5.910191738536577</v>
      </c>
      <c r="C11">
        <f t="shared" si="0"/>
        <v>7.2514652997299311</v>
      </c>
    </row>
    <row r="12" spans="1:3">
      <c r="A12">
        <f t="shared" si="1"/>
        <v>9</v>
      </c>
      <c r="B12" s="5">
        <v>13.161657038266508</v>
      </c>
      <c r="C12">
        <f t="shared" si="0"/>
        <v>-12.483793683085564</v>
      </c>
    </row>
    <row r="13" spans="1:3">
      <c r="A13">
        <f t="shared" si="1"/>
        <v>10</v>
      </c>
      <c r="B13" s="5">
        <v>0.67786335518094398</v>
      </c>
      <c r="C13">
        <f t="shared" si="0"/>
        <v>1.8957404470536821</v>
      </c>
    </row>
    <row r="14" spans="1:3">
      <c r="A14">
        <f t="shared" si="1"/>
        <v>11</v>
      </c>
      <c r="B14" s="5">
        <v>2.5736038022346261</v>
      </c>
      <c r="C14">
        <f t="shared" si="0"/>
        <v>5.7337804474409211</v>
      </c>
    </row>
    <row r="15" spans="1:3">
      <c r="A15">
        <f t="shared" si="1"/>
        <v>12</v>
      </c>
      <c r="B15" s="5">
        <v>8.3073842496755468</v>
      </c>
      <c r="C15">
        <f t="shared" si="0"/>
        <v>4.2183628274994369</v>
      </c>
    </row>
    <row r="16" spans="1:3">
      <c r="A16">
        <f t="shared" si="1"/>
        <v>13</v>
      </c>
      <c r="B16" s="5">
        <v>12.525747077174984</v>
      </c>
      <c r="C16">
        <f t="shared" si="0"/>
        <v>-9.4910607208823414</v>
      </c>
    </row>
    <row r="17" spans="1:3">
      <c r="A17">
        <f t="shared" si="1"/>
        <v>14</v>
      </c>
      <c r="B17" s="5">
        <v>3.0346863562926427</v>
      </c>
      <c r="C17">
        <f t="shared" si="0"/>
        <v>6.3412626845573143</v>
      </c>
    </row>
    <row r="18" spans="1:3">
      <c r="A18">
        <f t="shared" si="1"/>
        <v>15</v>
      </c>
      <c r="B18" s="5">
        <v>9.3759490408499566</v>
      </c>
      <c r="C18">
        <f t="shared" si="0"/>
        <v>1.7553209975653061</v>
      </c>
    </row>
    <row r="19" spans="1:3">
      <c r="A19">
        <f t="shared" si="1"/>
        <v>16</v>
      </c>
      <c r="B19" s="5">
        <v>11.131270038415263</v>
      </c>
      <c r="C19">
        <f t="shared" si="0"/>
        <v>-3.7777416851906063</v>
      </c>
    </row>
    <row r="20" spans="1:3">
      <c r="A20">
        <f t="shared" si="1"/>
        <v>17</v>
      </c>
      <c r="B20" s="5">
        <v>7.3535283532246565</v>
      </c>
      <c r="C20">
        <f t="shared" si="0"/>
        <v>5.8382712871702909</v>
      </c>
    </row>
    <row r="21" spans="1:3">
      <c r="A21">
        <f t="shared" si="1"/>
        <v>18</v>
      </c>
      <c r="B21" s="5">
        <v>13.191799640394947</v>
      </c>
      <c r="C21">
        <f t="shared" si="0"/>
        <v>-12.631674404512435</v>
      </c>
    </row>
    <row r="22" spans="1:3">
      <c r="A22">
        <f t="shared" si="1"/>
        <v>19</v>
      </c>
      <c r="B22" s="5">
        <v>0.56012523588251195</v>
      </c>
      <c r="C22">
        <f t="shared" si="0"/>
        <v>1.586253623685804</v>
      </c>
    </row>
    <row r="23" spans="1:3">
      <c r="A23">
        <f t="shared" si="1"/>
        <v>20</v>
      </c>
      <c r="B23" s="5">
        <v>2.146378859568316</v>
      </c>
      <c r="C23">
        <f t="shared" si="0"/>
        <v>5.0570539160644117</v>
      </c>
    </row>
    <row r="24" spans="1:3">
      <c r="A24">
        <f t="shared" si="1"/>
        <v>21</v>
      </c>
      <c r="B24" s="5">
        <v>7.2034327756327281</v>
      </c>
      <c r="C24">
        <f t="shared" si="0"/>
        <v>6.0434652009802354</v>
      </c>
    </row>
    <row r="25" spans="1:3">
      <c r="A25">
        <f t="shared" si="1"/>
        <v>22</v>
      </c>
      <c r="B25" s="5">
        <v>13.246897976612964</v>
      </c>
      <c r="C25">
        <f t="shared" si="0"/>
        <v>-12.903397870998898</v>
      </c>
    </row>
    <row r="26" spans="1:3">
      <c r="A26">
        <f t="shared" si="1"/>
        <v>23</v>
      </c>
      <c r="B26" s="5">
        <v>0.34350010561406591</v>
      </c>
      <c r="C26">
        <f t="shared" si="0"/>
        <v>0.99510262007513539</v>
      </c>
    </row>
    <row r="27" spans="1:3">
      <c r="A27">
        <f t="shared" si="1"/>
        <v>24</v>
      </c>
      <c r="B27" s="5">
        <v>1.3386027256892012</v>
      </c>
      <c r="C27">
        <f t="shared" si="0"/>
        <v>3.4782509999008369</v>
      </c>
    </row>
    <row r="28" spans="1:3">
      <c r="A28">
        <f t="shared" si="1"/>
        <v>25</v>
      </c>
      <c r="B28" s="5">
        <v>4.8168537255900379</v>
      </c>
      <c r="C28">
        <f t="shared" si="0"/>
        <v>7.4899372326509255</v>
      </c>
    </row>
    <row r="29" spans="1:3">
      <c r="A29">
        <f t="shared" si="1"/>
        <v>26</v>
      </c>
      <c r="B29" s="5">
        <v>12.306790958240963</v>
      </c>
      <c r="C29">
        <f t="shared" si="0"/>
        <v>-8.5167582322295647</v>
      </c>
    </row>
    <row r="30" spans="1:3">
      <c r="A30">
        <f t="shared" si="1"/>
        <v>27</v>
      </c>
      <c r="B30" s="5">
        <v>3.7900327260113991</v>
      </c>
      <c r="C30">
        <f t="shared" si="0"/>
        <v>7.0607937587629799</v>
      </c>
    </row>
    <row r="31" spans="1:3">
      <c r="A31">
        <f t="shared" si="1"/>
        <v>28</v>
      </c>
      <c r="B31" s="5">
        <v>10.850826484774378</v>
      </c>
      <c r="C31">
        <f t="shared" si="0"/>
        <v>-2.7696511664811929</v>
      </c>
    </row>
    <row r="32" spans="1:3">
      <c r="A32">
        <f t="shared" si="1"/>
        <v>29</v>
      </c>
      <c r="B32" s="5">
        <v>8.0811753182931856</v>
      </c>
      <c r="C32">
        <f t="shared" si="0"/>
        <v>4.6519075973822659</v>
      </c>
    </row>
    <row r="33" spans="1:2">
      <c r="A33">
        <f t="shared" si="1"/>
        <v>30</v>
      </c>
      <c r="B33" s="5">
        <v>12.733082915675451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zdene</dc:creator>
  <cp:keywords/>
  <dc:description/>
  <cp:lastModifiedBy>Zdeněk Pospíšil</cp:lastModifiedBy>
  <cp:revision/>
  <dcterms:created xsi:type="dcterms:W3CDTF">2003-02-23T15:52:41Z</dcterms:created>
  <dcterms:modified xsi:type="dcterms:W3CDTF">2019-11-07T15:48:01Z</dcterms:modified>
  <cp:category/>
  <cp:contentStatus/>
</cp:coreProperties>
</file>