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Katka\Documents\A_vyuka\EXCEL\"/>
    </mc:Choice>
  </mc:AlternateContent>
  <xr:revisionPtr revIDLastSave="0" documentId="13_ncr:1_{462047D1-CB61-4A35-83EE-675B851944F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UMIF AVERAGEIF" sheetId="9" r:id="rId1"/>
    <sheet name="COUNTIF" sheetId="10" r:id="rId2"/>
    <sheet name="mala pracovni" sheetId="13" r:id="rId3"/>
    <sheet name="malá součty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9" i="13" l="1"/>
  <c r="D59" i="13"/>
  <c r="C59" i="13"/>
  <c r="B59" i="13"/>
  <c r="F59" i="13" s="1"/>
  <c r="E58" i="13"/>
  <c r="D58" i="13"/>
  <c r="C58" i="13"/>
  <c r="B58" i="13"/>
  <c r="F58" i="13" s="1"/>
  <c r="E57" i="13"/>
  <c r="D57" i="13"/>
  <c r="C57" i="13"/>
  <c r="B57" i="13"/>
  <c r="F57" i="13" s="1"/>
  <c r="E56" i="13"/>
  <c r="D56" i="13"/>
  <c r="C56" i="13"/>
  <c r="B56" i="13"/>
  <c r="F56" i="13" s="1"/>
  <c r="E55" i="13"/>
  <c r="D55" i="13"/>
  <c r="C55" i="13"/>
  <c r="B55" i="13"/>
  <c r="F55" i="13" s="1"/>
  <c r="E54" i="13"/>
  <c r="D54" i="13"/>
  <c r="C54" i="13"/>
  <c r="B54" i="13"/>
  <c r="F54" i="13" s="1"/>
  <c r="E53" i="13"/>
  <c r="D53" i="13"/>
  <c r="C53" i="13"/>
  <c r="B53" i="13"/>
  <c r="F53" i="13" s="1"/>
  <c r="E52" i="13"/>
  <c r="D52" i="13"/>
  <c r="C52" i="13"/>
  <c r="B52" i="13"/>
  <c r="F52" i="13" s="1"/>
  <c r="E51" i="13"/>
  <c r="D51" i="13"/>
  <c r="C51" i="13"/>
  <c r="B51" i="13"/>
  <c r="F51" i="13" s="1"/>
  <c r="E50" i="13"/>
  <c r="D50" i="13"/>
  <c r="C50" i="13"/>
  <c r="B50" i="13"/>
  <c r="F50" i="13" s="1"/>
  <c r="E49" i="13"/>
  <c r="D49" i="13"/>
  <c r="C49" i="13"/>
  <c r="B49" i="13"/>
  <c r="F49" i="13" s="1"/>
  <c r="E48" i="13"/>
  <c r="D48" i="13"/>
  <c r="C48" i="13"/>
  <c r="B48" i="13"/>
  <c r="F48" i="13" s="1"/>
  <c r="E47" i="13"/>
  <c r="D47" i="13"/>
  <c r="C47" i="13"/>
  <c r="B47" i="13"/>
  <c r="F47" i="13" s="1"/>
  <c r="E46" i="13"/>
  <c r="D46" i="13"/>
  <c r="C46" i="13"/>
  <c r="B46" i="13"/>
  <c r="F46" i="13" s="1"/>
  <c r="E45" i="13"/>
  <c r="D45" i="13"/>
  <c r="C45" i="13"/>
  <c r="B45" i="13"/>
  <c r="F45" i="13" s="1"/>
  <c r="E44" i="13"/>
  <c r="D44" i="13"/>
  <c r="C44" i="13"/>
  <c r="B44" i="13"/>
  <c r="F44" i="13" s="1"/>
  <c r="E43" i="13"/>
  <c r="D43" i="13"/>
  <c r="C43" i="13"/>
  <c r="B43" i="13"/>
  <c r="F43" i="13" s="1"/>
  <c r="E42" i="13"/>
  <c r="D42" i="13"/>
  <c r="C42" i="13"/>
  <c r="B42" i="13"/>
  <c r="F42" i="13" s="1"/>
  <c r="E41" i="13"/>
  <c r="D41" i="13"/>
  <c r="C41" i="13"/>
  <c r="B41" i="13"/>
  <c r="F41" i="13" s="1"/>
  <c r="E40" i="13"/>
  <c r="D40" i="13"/>
  <c r="C40" i="13"/>
  <c r="B40" i="13"/>
  <c r="F40" i="13" s="1"/>
  <c r="E39" i="13"/>
  <c r="D39" i="13"/>
  <c r="C39" i="13"/>
  <c r="B39" i="13"/>
  <c r="F39" i="13" s="1"/>
  <c r="E38" i="13"/>
  <c r="D38" i="13"/>
  <c r="C38" i="13"/>
  <c r="B38" i="13"/>
  <c r="F38" i="13" s="1"/>
  <c r="E37" i="13"/>
  <c r="D37" i="13"/>
  <c r="C37" i="13"/>
  <c r="B37" i="13"/>
  <c r="F37" i="13" s="1"/>
  <c r="E36" i="13"/>
  <c r="D36" i="13"/>
  <c r="C36" i="13"/>
  <c r="B36" i="13"/>
  <c r="F36" i="13" s="1"/>
  <c r="E35" i="13"/>
  <c r="D35" i="13"/>
  <c r="C35" i="13"/>
  <c r="B35" i="13"/>
  <c r="F35" i="13" s="1"/>
  <c r="E34" i="13"/>
  <c r="D34" i="13"/>
  <c r="C34" i="13"/>
  <c r="B34" i="13"/>
  <c r="F34" i="13" s="1"/>
  <c r="E33" i="13"/>
  <c r="D33" i="13"/>
  <c r="C33" i="13"/>
  <c r="B33" i="13"/>
  <c r="F33" i="13" s="1"/>
  <c r="E32" i="13"/>
  <c r="D32" i="13"/>
  <c r="C32" i="13"/>
  <c r="B32" i="13"/>
  <c r="F32" i="13" s="1"/>
  <c r="E31" i="13"/>
  <c r="D31" i="13"/>
  <c r="C31" i="13"/>
  <c r="B31" i="13"/>
  <c r="F31" i="13" s="1"/>
  <c r="E30" i="13"/>
  <c r="D30" i="13"/>
  <c r="C30" i="13"/>
  <c r="B30" i="13"/>
  <c r="F30" i="13" s="1"/>
  <c r="E29" i="13"/>
  <c r="D29" i="13"/>
  <c r="C29" i="13"/>
  <c r="B29" i="13"/>
  <c r="F29" i="13" s="1"/>
  <c r="E28" i="13"/>
  <c r="D28" i="13"/>
  <c r="C28" i="13"/>
  <c r="B28" i="13"/>
  <c r="F28" i="13" s="1"/>
  <c r="E27" i="13"/>
  <c r="D27" i="13"/>
  <c r="C27" i="13"/>
  <c r="B27" i="13"/>
  <c r="F27" i="13" s="1"/>
  <c r="E26" i="13"/>
  <c r="D26" i="13"/>
  <c r="C26" i="13"/>
  <c r="B26" i="13"/>
  <c r="F26" i="13" s="1"/>
  <c r="E25" i="13"/>
  <c r="D25" i="13"/>
  <c r="C25" i="13"/>
  <c r="B25" i="13"/>
  <c r="F25" i="13" s="1"/>
  <c r="E24" i="13"/>
  <c r="D24" i="13"/>
  <c r="C24" i="13"/>
  <c r="B24" i="13"/>
  <c r="F24" i="13" s="1"/>
  <c r="E23" i="13"/>
  <c r="D23" i="13"/>
  <c r="C23" i="13"/>
  <c r="B23" i="13"/>
  <c r="F23" i="13" s="1"/>
  <c r="E22" i="13"/>
  <c r="D22" i="13"/>
  <c r="C22" i="13"/>
  <c r="B22" i="13"/>
  <c r="F22" i="13" s="1"/>
  <c r="E21" i="13"/>
  <c r="D21" i="13"/>
  <c r="C21" i="13"/>
  <c r="B21" i="13"/>
  <c r="F21" i="13" s="1"/>
  <c r="E20" i="13"/>
  <c r="D20" i="13"/>
  <c r="C20" i="13"/>
  <c r="B20" i="13"/>
  <c r="F20" i="13" s="1"/>
  <c r="E19" i="13"/>
  <c r="D19" i="13"/>
  <c r="C19" i="13"/>
  <c r="B19" i="13"/>
  <c r="F19" i="13" s="1"/>
  <c r="E18" i="13"/>
  <c r="D18" i="13"/>
  <c r="C18" i="13"/>
  <c r="B18" i="13"/>
  <c r="F18" i="13" s="1"/>
  <c r="E17" i="13"/>
  <c r="D17" i="13"/>
  <c r="C17" i="13"/>
  <c r="B17" i="13"/>
  <c r="E16" i="13"/>
  <c r="D16" i="13"/>
  <c r="C16" i="13"/>
  <c r="B16" i="13"/>
  <c r="E15" i="13"/>
  <c r="D15" i="13"/>
  <c r="C15" i="13"/>
  <c r="B15" i="13"/>
  <c r="E14" i="13"/>
  <c r="D14" i="13"/>
  <c r="C14" i="13"/>
  <c r="B14" i="13"/>
  <c r="E13" i="13"/>
  <c r="D13" i="13"/>
  <c r="C13" i="13"/>
  <c r="B13" i="13"/>
  <c r="E12" i="13"/>
  <c r="D12" i="13"/>
  <c r="C12" i="13"/>
  <c r="B12" i="13"/>
  <c r="E11" i="13"/>
  <c r="D11" i="13"/>
  <c r="C11" i="13"/>
  <c r="B11" i="13"/>
  <c r="E10" i="13"/>
  <c r="D10" i="13"/>
  <c r="C10" i="13"/>
  <c r="B10" i="13"/>
  <c r="E9" i="13"/>
  <c r="D9" i="13"/>
  <c r="C9" i="13"/>
  <c r="B9" i="13"/>
  <c r="E8" i="13"/>
  <c r="D8" i="13"/>
  <c r="C8" i="13"/>
  <c r="B8" i="13"/>
  <c r="E7" i="13"/>
  <c r="D7" i="13"/>
  <c r="C7" i="13"/>
  <c r="B7" i="13"/>
  <c r="E6" i="13"/>
  <c r="D6" i="13"/>
  <c r="C6" i="13"/>
  <c r="B6" i="13"/>
  <c r="E5" i="13"/>
  <c r="D5" i="13"/>
  <c r="C5" i="13"/>
  <c r="B5" i="13"/>
  <c r="E4" i="13"/>
  <c r="D4" i="13"/>
  <c r="C4" i="13"/>
  <c r="B4" i="13"/>
  <c r="E3" i="13"/>
  <c r="D3" i="13"/>
  <c r="C3" i="13"/>
  <c r="B3" i="13"/>
  <c r="E2" i="13"/>
  <c r="D2" i="13"/>
  <c r="C2" i="13"/>
  <c r="B2" i="13"/>
  <c r="F2" i="13" l="1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</calcChain>
</file>

<file path=xl/sharedStrings.xml><?xml version="1.0" encoding="utf-8"?>
<sst xmlns="http://schemas.openxmlformats.org/spreadsheetml/2006/main" count="465" uniqueCount="156">
  <si>
    <t>Enchytraeus sp. juv.</t>
  </si>
  <si>
    <t>Fridericia ?minor</t>
  </si>
  <si>
    <t>Fridericia spp.</t>
  </si>
  <si>
    <t>LOK</t>
  </si>
  <si>
    <t>SNIH</t>
  </si>
  <si>
    <t>VZOREK</t>
  </si>
  <si>
    <t>VRSTVA</t>
  </si>
  <si>
    <t>KOD</t>
  </si>
  <si>
    <t>VI</t>
  </si>
  <si>
    <t>Z</t>
  </si>
  <si>
    <t>N</t>
  </si>
  <si>
    <t>RO</t>
  </si>
  <si>
    <t>0–3</t>
  </si>
  <si>
    <t>VI-Z-1</t>
  </si>
  <si>
    <t>3–6</t>
  </si>
  <si>
    <t>6–10</t>
  </si>
  <si>
    <t>VI-Z-2</t>
  </si>
  <si>
    <t>6–9</t>
  </si>
  <si>
    <t>VI-N-1</t>
  </si>
  <si>
    <t>VI-N-2</t>
  </si>
  <si>
    <t>RO-Z-1</t>
  </si>
  <si>
    <t>3–9</t>
  </si>
  <si>
    <t>RO-Z-2</t>
  </si>
  <si>
    <t>6–10,5</t>
  </si>
  <si>
    <t>RO-N-1</t>
  </si>
  <si>
    <t>9–12</t>
  </si>
  <si>
    <t>RO-N-2</t>
  </si>
  <si>
    <t>9–x</t>
  </si>
  <si>
    <t>Enchytronia parva</t>
  </si>
  <si>
    <t>SUMIF  součet  pro vzorek</t>
  </si>
  <si>
    <t>SUMIFS  součet  pro sjezdovku</t>
  </si>
  <si>
    <t>AVERAGEIF  průměr pro vzorek</t>
  </si>
  <si>
    <t>COUNTIF  počet vrstev pro vzorek</t>
  </si>
  <si>
    <t>počet vrstev</t>
  </si>
  <si>
    <t>COUNTIFS  počet "obydlených" vrstev pro vzorek</t>
  </si>
  <si>
    <t>COUNTIF  počet  nenulových abundancí (ve všech vzorcích)</t>
  </si>
  <si>
    <t>Achaeta spp.</t>
  </si>
  <si>
    <t>Achaeta spp. 1 pár pyriformních žláz</t>
  </si>
  <si>
    <t>Achaeta spp. 2 páry pyriformních žláz</t>
  </si>
  <si>
    <t>Achaeta spp. bez pyriformních žláz</t>
  </si>
  <si>
    <t>Achaeta affinis</t>
  </si>
  <si>
    <t>Achaeta camerani</t>
  </si>
  <si>
    <t>Achaeta danica</t>
  </si>
  <si>
    <t>Achaeta eiseni</t>
  </si>
  <si>
    <t>Achaeta unibulba</t>
  </si>
  <si>
    <t>Buchholzia appendiculata</t>
  </si>
  <si>
    <t>Cognettia spp.</t>
  </si>
  <si>
    <t>Cognettia chlorophila</t>
  </si>
  <si>
    <t>Cognettia sphagnetorum s. l.</t>
  </si>
  <si>
    <t>Enchytraeus buchholzi</t>
  </si>
  <si>
    <t>Enchytraeus bulbosus</t>
  </si>
  <si>
    <t>Enchytraeus lacteus</t>
  </si>
  <si>
    <t>Enchytraeus norvegicus</t>
  </si>
  <si>
    <t>Enchytronia holochaeta</t>
  </si>
  <si>
    <t>Enchytronia parva (small diverticula)</t>
  </si>
  <si>
    <t>Enchytronia parva (large diverticula)</t>
  </si>
  <si>
    <t>Enchytronia spp.</t>
  </si>
  <si>
    <t>Fridericia anomala</t>
  </si>
  <si>
    <t>Fridericia bisetosa</t>
  </si>
  <si>
    <t>Fridericia bulboides</t>
  </si>
  <si>
    <t>Fridericia connata</t>
  </si>
  <si>
    <t>Fridericia cylindrica</t>
  </si>
  <si>
    <t>Fridericia deformis</t>
  </si>
  <si>
    <t>Fridericia dura</t>
  </si>
  <si>
    <t>Fridericia galba</t>
  </si>
  <si>
    <t>Fridericia lenta</t>
  </si>
  <si>
    <t>Fridericia maculata</t>
  </si>
  <si>
    <t>Fridericia nemoralis</t>
  </si>
  <si>
    <t>Fridericia paranemoralis</t>
  </si>
  <si>
    <t>Fridericia paroniana</t>
  </si>
  <si>
    <t>Fridericia raxiensis</t>
  </si>
  <si>
    <t>Fridericia sylvatica</t>
  </si>
  <si>
    <t>Henlea perpusilla</t>
  </si>
  <si>
    <t>Henlea ventriculosa</t>
  </si>
  <si>
    <t>Hrabeiella periglandulata</t>
  </si>
  <si>
    <t>Marionina clavata</t>
  </si>
  <si>
    <t>Marionina minutissima</t>
  </si>
  <si>
    <t>Marionina simillima</t>
  </si>
  <si>
    <t>Marionina spp.</t>
  </si>
  <si>
    <t>Oconnorella cambrensis</t>
  </si>
  <si>
    <t>Oconnorella tubifera</t>
  </si>
  <si>
    <t>Stercutus niveus</t>
  </si>
  <si>
    <t>Enchytraeidae indet.</t>
  </si>
  <si>
    <t>Vzorek</t>
  </si>
  <si>
    <t>POZNAMKY</t>
  </si>
  <si>
    <t>VI-Z1 0–3</t>
  </si>
  <si>
    <t>1x F. paroniana, 1x mrtvá Frid., 47 sgm</t>
  </si>
  <si>
    <t>VI-Z1 3–6</t>
  </si>
  <si>
    <t>VI-Z1 6–10</t>
  </si>
  <si>
    <t>VI-Z2 0–3</t>
  </si>
  <si>
    <t>VI-Z2 3–6</t>
  </si>
  <si>
    <t>1x F. paroniana, 1x F. minor?</t>
  </si>
  <si>
    <t>VI-Z2 6–9</t>
  </si>
  <si>
    <t>3x F. minor? (Frid. Č. 5, 53 sgm; Frid. Č. 6, 46 sgm, Frid. Č. 7, 45sgm)</t>
  </si>
  <si>
    <t>VI-Z3 0–3</t>
  </si>
  <si>
    <t>VI-Z3 3–6</t>
  </si>
  <si>
    <t>VI-Z3 6–9</t>
  </si>
  <si>
    <t>VI-Z4 0–3</t>
  </si>
  <si>
    <t>VI-Z4 3–6</t>
  </si>
  <si>
    <t>VI-Z4 6–8,5</t>
  </si>
  <si>
    <t>VI-Z5 0–3</t>
  </si>
  <si>
    <t>VI-Z5 3–6</t>
  </si>
  <si>
    <t>VI-Z5 6–8,5</t>
  </si>
  <si>
    <t>VI-N1 0–3</t>
  </si>
  <si>
    <t>VI-N1 3–6</t>
  </si>
  <si>
    <t>VI-N1 6–10</t>
  </si>
  <si>
    <t>VI-N2 0–3</t>
  </si>
  <si>
    <t>VI-N2 3–6</t>
  </si>
  <si>
    <t>VI-N2 6–9</t>
  </si>
  <si>
    <t>VI-N3 0–3</t>
  </si>
  <si>
    <t>VI-N3 3–6</t>
  </si>
  <si>
    <t>3 x Achaeta sp.</t>
  </si>
  <si>
    <t>VI-N4 0–3</t>
  </si>
  <si>
    <t>VI-N4 3–6</t>
  </si>
  <si>
    <t>VI-N5 0–3</t>
  </si>
  <si>
    <t>VI-N5 3–6</t>
  </si>
  <si>
    <t>RO-Z1 0–3</t>
  </si>
  <si>
    <t>RO-Z1 3–9</t>
  </si>
  <si>
    <t>RO-Z2 0–3</t>
  </si>
  <si>
    <t>RO-Z2 3–6</t>
  </si>
  <si>
    <t>RO-Z2 6–10,5</t>
  </si>
  <si>
    <t>RO-Z3 0–3</t>
  </si>
  <si>
    <t>6x A. camerani, 1x Frid. Sp.</t>
  </si>
  <si>
    <t>RO-Z3 3–6</t>
  </si>
  <si>
    <t>4x A. camerani</t>
  </si>
  <si>
    <t>RO-Z3 6–10</t>
  </si>
  <si>
    <t>1x M. simillima, 1x A. camerani</t>
  </si>
  <si>
    <t>RO-Z4 0–3</t>
  </si>
  <si>
    <t>RO-Z4 3–6</t>
  </si>
  <si>
    <t>RO-Z5 0–3</t>
  </si>
  <si>
    <t>RO-Z5 3–6</t>
  </si>
  <si>
    <t>RO-Z5 6–10</t>
  </si>
  <si>
    <t>1x M. simillima</t>
  </si>
  <si>
    <t>RO-N1 0–3</t>
  </si>
  <si>
    <t>RO-N1 3–6</t>
  </si>
  <si>
    <t>5x O. tubifera</t>
  </si>
  <si>
    <t>RO-N1 6–9</t>
  </si>
  <si>
    <t>2x M. simillima, 5x O. tubifera</t>
  </si>
  <si>
    <t>RO-N1 9–12</t>
  </si>
  <si>
    <t>1x O. tubifera</t>
  </si>
  <si>
    <t>RO-N2 0–3</t>
  </si>
  <si>
    <t>RO-N2 3–6</t>
  </si>
  <si>
    <t>1x Cog. Sphag. S.l.</t>
  </si>
  <si>
    <t>RO-N2 6–9</t>
  </si>
  <si>
    <t>RO-N2 9–x</t>
  </si>
  <si>
    <t>RO-N3 0–3</t>
  </si>
  <si>
    <t>RO-N3 3–6</t>
  </si>
  <si>
    <t>RO-N3 6–x</t>
  </si>
  <si>
    <t>RO-N4 0–3</t>
  </si>
  <si>
    <t>RO-N4 3–6</t>
  </si>
  <si>
    <t>RO-N4 6–12</t>
  </si>
  <si>
    <t>1x Marionina sp.</t>
  </si>
  <si>
    <t>RO-N5 0–3</t>
  </si>
  <si>
    <t>RO-N5 3–6</t>
  </si>
  <si>
    <t>RO-N5 6–9</t>
  </si>
  <si>
    <t>RO-N5 9–12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</si>
</sst>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3" borderId="2" xfId="0" applyFont="1" applyFill="1" applyBorder="1"/>
    <xf numFmtId="0" fontId="1" fillId="0" borderId="2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0" fillId="0" borderId="4" xfId="0" applyBorder="1"/>
    <xf numFmtId="0" fontId="0" fillId="0" borderId="0" xfId="0" applyAlignment="1">
      <alignment horizontal="center"/>
    </xf>
    <xf numFmtId="0" fontId="0" fillId="3" borderId="0" xfId="0" applyFill="1"/>
    <xf numFmtId="0" fontId="0" fillId="0" borderId="5" xfId="0" applyBorder="1"/>
    <xf numFmtId="0" fontId="1" fillId="4" borderId="0" xfId="0" applyFont="1" applyFill="1"/>
    <xf numFmtId="0" fontId="0" fillId="5" borderId="4" xfId="0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5" xfId="0" applyFill="1" applyBorder="1"/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wrapText="1"/>
    </xf>
    <xf numFmtId="0" fontId="0" fillId="4" borderId="0" xfId="0" applyFill="1"/>
    <xf numFmtId="0" fontId="1" fillId="6" borderId="0" xfId="0" applyFont="1" applyFill="1"/>
    <xf numFmtId="0" fontId="1" fillId="6" borderId="0" xfId="0" applyFont="1" applyFill="1" applyAlignment="1">
      <alignment horizontal="left"/>
    </xf>
    <xf numFmtId="0" fontId="1" fillId="7" borderId="0" xfId="0" applyFont="1" applyFill="1" applyAlignment="1">
      <alignment horizontal="center"/>
    </xf>
    <xf numFmtId="0" fontId="0" fillId="6" borderId="0" xfId="0" applyFill="1"/>
    <xf numFmtId="0" fontId="1" fillId="8" borderId="0" xfId="0" applyFont="1" applyFill="1"/>
    <xf numFmtId="0" fontId="1" fillId="9" borderId="0" xfId="0" applyFont="1" applyFill="1"/>
    <xf numFmtId="0" fontId="1" fillId="2" borderId="0" xfId="0" applyFont="1" applyFill="1"/>
    <xf numFmtId="0" fontId="0" fillId="8" borderId="0" xfId="0" applyFill="1"/>
    <xf numFmtId="0" fontId="0" fillId="9" borderId="0" xfId="0" applyFill="1"/>
    <xf numFmtId="0" fontId="0" fillId="2" borderId="0" xfId="0" applyFill="1"/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285750</xdr:colOff>
      <xdr:row>0</xdr:row>
      <xdr:rowOff>323850</xdr:rowOff>
    </xdr:from>
    <xdr:to>
      <xdr:col>37</xdr:col>
      <xdr:colOff>95250</xdr:colOff>
      <xdr:row>1</xdr:row>
      <xdr:rowOff>142875</xdr:rowOff>
    </xdr:to>
    <xdr:sp macro="" textlink="">
      <xdr:nvSpPr>
        <xdr:cNvPr id="2" name="Řečová bublina: obdélníkový bublinový popisek se zakulacenými rohy 1">
          <a:extLst>
            <a:ext uri="{FF2B5EF4-FFF2-40B4-BE49-F238E27FC236}">
              <a16:creationId xmlns:a16="http://schemas.microsoft.com/office/drawing/2014/main" id="{8F6FED97-896B-936A-2655-1B359F8AC208}"/>
            </a:ext>
          </a:extLst>
        </xdr:cNvPr>
        <xdr:cNvSpPr/>
      </xdr:nvSpPr>
      <xdr:spPr>
        <a:xfrm>
          <a:off x="14297025" y="323850"/>
          <a:ext cx="2247900" cy="1066800"/>
        </a:xfrm>
        <a:prstGeom prst="wedgeRoundRectCallout">
          <a:avLst>
            <a:gd name="adj1" fmla="val -74223"/>
            <a:gd name="adj2" fmla="val -19257"/>
            <a:gd name="adj3" fmla="val 16667"/>
          </a:avLst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SUMIF, SUMIFS ... matematické a trigonometrické funkce</a:t>
          </a:r>
        </a:p>
        <a:p>
          <a:pPr algn="l"/>
          <a:endParaRPr lang="cs-CZ" sz="1100"/>
        </a:p>
        <a:p>
          <a:pPr algn="l"/>
          <a:r>
            <a:rPr lang="cs-CZ" sz="1100"/>
            <a:t>AVERAGEIF</a:t>
          </a:r>
          <a:r>
            <a:rPr lang="cs-CZ" sz="1100" baseline="0"/>
            <a:t> ... statistické funkce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466725</xdr:colOff>
      <xdr:row>0</xdr:row>
      <xdr:rowOff>247650</xdr:rowOff>
    </xdr:from>
    <xdr:to>
      <xdr:col>33</xdr:col>
      <xdr:colOff>104775</xdr:colOff>
      <xdr:row>1</xdr:row>
      <xdr:rowOff>142875</xdr:rowOff>
    </xdr:to>
    <xdr:sp macro="" textlink="">
      <xdr:nvSpPr>
        <xdr:cNvPr id="2" name="Řečová bublina: obdélníkový bublinový popisek se zakulacenými rohy 1">
          <a:extLst>
            <a:ext uri="{FF2B5EF4-FFF2-40B4-BE49-F238E27FC236}">
              <a16:creationId xmlns:a16="http://schemas.microsoft.com/office/drawing/2014/main" id="{60D51B7D-3D76-4F7D-9C52-9BCAEE15FF94}"/>
            </a:ext>
          </a:extLst>
        </xdr:cNvPr>
        <xdr:cNvSpPr/>
      </xdr:nvSpPr>
      <xdr:spPr>
        <a:xfrm>
          <a:off x="12620625" y="247650"/>
          <a:ext cx="2686050" cy="1143000"/>
        </a:xfrm>
        <a:prstGeom prst="wedgeRoundRectCallout">
          <a:avLst>
            <a:gd name="adj1" fmla="val -74223"/>
            <a:gd name="adj2" fmla="val -19257"/>
            <a:gd name="adj3" fmla="val 16667"/>
          </a:avLst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COUNTIF, COUNTIFS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... statistické funkce</a:t>
          </a:r>
          <a:endParaRPr lang="cs-CZ">
            <a:effectLst/>
          </a:endParaRPr>
        </a:p>
        <a:p>
          <a:pPr algn="l"/>
          <a:endParaRPr lang="cs-CZ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AVERAGEIF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... statistické funkce</a:t>
          </a:r>
          <a:endParaRPr lang="cs-CZ">
            <a:effectLst/>
          </a:endParaRPr>
        </a:p>
        <a:p>
          <a:pPr algn="l"/>
          <a:r>
            <a:rPr lang="cs-CZ" sz="1100"/>
            <a:t>SUMIF, SUMIFS ... matematické a trigonometrické funkce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333376</xdr:rowOff>
    </xdr:from>
    <xdr:to>
      <xdr:col>5</xdr:col>
      <xdr:colOff>19050</xdr:colOff>
      <xdr:row>0</xdr:row>
      <xdr:rowOff>1276350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D1AC0CA-E793-F6ED-59D6-DAA4EBBB3CDB}"/>
            </a:ext>
          </a:extLst>
        </xdr:cNvPr>
        <xdr:cNvSpPr txBox="1"/>
      </xdr:nvSpPr>
      <xdr:spPr>
        <a:xfrm>
          <a:off x="76200" y="333376"/>
          <a:ext cx="1971675" cy="942974"/>
        </a:xfrm>
        <a:prstGeom prst="rect">
          <a:avLst/>
        </a:prstGeom>
        <a:solidFill>
          <a:schemeClr val="lt1"/>
        </a:solidFill>
        <a:ln w="28575" cmpd="sng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 b="1"/>
        </a:p>
        <a:p>
          <a:r>
            <a:rPr lang="cs-CZ" sz="1100" b="1"/>
            <a:t>Součet abundancí</a:t>
          </a:r>
          <a:r>
            <a:rPr lang="cs-CZ" sz="1100" b="1" baseline="0"/>
            <a:t> pro vzorek.</a:t>
          </a:r>
        </a:p>
        <a:p>
          <a:r>
            <a:rPr lang="cs-CZ" sz="1100" b="1" baseline="0"/>
            <a:t>Doplňte kódování, </a:t>
          </a:r>
          <a:br>
            <a:rPr lang="cs-CZ" sz="1100" b="1" baseline="0"/>
          </a:br>
          <a:r>
            <a:rPr lang="cs-CZ" sz="1100" b="1" baseline="0"/>
            <a:t>sčítejte přes vrstvy.</a:t>
          </a:r>
          <a:endParaRPr lang="cs-CZ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520E-7F57-45EA-B64B-8CF586403191}">
  <dimension ref="A1:AD26"/>
  <sheetViews>
    <sheetView workbookViewId="0">
      <selection activeCell="S6" sqref="S6"/>
    </sheetView>
  </sheetViews>
  <sheetFormatPr defaultRowHeight="15" x14ac:dyDescent="0.25"/>
  <cols>
    <col min="1" max="1" width="4.42578125" style="9" bestFit="1" customWidth="1"/>
    <col min="2" max="2" width="5.28515625" bestFit="1" customWidth="1"/>
    <col min="3" max="3" width="8" style="10" bestFit="1" customWidth="1"/>
    <col min="4" max="4" width="8" bestFit="1" customWidth="1"/>
    <col min="5" max="5" width="7.42578125" bestFit="1" customWidth="1"/>
    <col min="6" max="8" width="3.7109375" bestFit="1" customWidth="1"/>
    <col min="9" max="9" width="4" style="12" bestFit="1" customWidth="1"/>
    <col min="12" max="15" width="4.42578125" customWidth="1"/>
    <col min="17" max="17" width="10" customWidth="1"/>
    <col min="18" max="18" width="8.28515625" customWidth="1"/>
    <col min="19" max="19" width="8" customWidth="1"/>
    <col min="20" max="24" width="4.85546875" customWidth="1"/>
    <col min="26" max="26" width="11.28515625" customWidth="1"/>
    <col min="27" max="30" width="4.5703125" customWidth="1"/>
  </cols>
  <sheetData>
    <row r="1" spans="1:30" s="1" customFormat="1" ht="98.25" x14ac:dyDescent="0.25">
      <c r="A1" s="3" t="s">
        <v>3</v>
      </c>
      <c r="B1" s="4" t="s">
        <v>4</v>
      </c>
      <c r="C1" s="5" t="s">
        <v>5</v>
      </c>
      <c r="D1" s="4" t="s">
        <v>6</v>
      </c>
      <c r="E1" s="6" t="s">
        <v>7</v>
      </c>
      <c r="F1" s="7" t="s">
        <v>0</v>
      </c>
      <c r="G1" s="7" t="s">
        <v>28</v>
      </c>
      <c r="H1" s="7" t="s">
        <v>1</v>
      </c>
      <c r="I1" s="8" t="s">
        <v>2</v>
      </c>
      <c r="K1" s="18" t="s">
        <v>29</v>
      </c>
      <c r="L1" s="7" t="s">
        <v>0</v>
      </c>
      <c r="M1" s="7" t="s">
        <v>28</v>
      </c>
      <c r="N1" s="7" t="s">
        <v>1</v>
      </c>
      <c r="O1" s="2" t="s">
        <v>2</v>
      </c>
      <c r="Q1" s="18" t="s">
        <v>30</v>
      </c>
      <c r="R1" s="19"/>
      <c r="T1" s="7" t="s">
        <v>0</v>
      </c>
      <c r="U1" s="7" t="s">
        <v>28</v>
      </c>
      <c r="V1" s="7" t="s">
        <v>1</v>
      </c>
      <c r="W1" s="2" t="s">
        <v>2</v>
      </c>
      <c r="X1" s="2"/>
      <c r="Z1" s="18" t="s">
        <v>31</v>
      </c>
      <c r="AA1" s="7" t="s">
        <v>0</v>
      </c>
      <c r="AB1" s="7" t="s">
        <v>28</v>
      </c>
      <c r="AC1" s="7" t="s">
        <v>1</v>
      </c>
      <c r="AD1" s="2" t="s">
        <v>2</v>
      </c>
    </row>
    <row r="2" spans="1:30" x14ac:dyDescent="0.25">
      <c r="A2" s="14" t="s">
        <v>8</v>
      </c>
      <c r="B2" s="15" t="s">
        <v>9</v>
      </c>
      <c r="C2" s="16">
        <v>1</v>
      </c>
      <c r="D2" s="15" t="s">
        <v>12</v>
      </c>
      <c r="E2" s="11" t="s">
        <v>13</v>
      </c>
      <c r="F2" s="15">
        <v>2</v>
      </c>
      <c r="G2" s="15">
        <v>2</v>
      </c>
      <c r="H2" s="15"/>
      <c r="I2" s="17">
        <v>3</v>
      </c>
      <c r="K2" s="13"/>
      <c r="Q2" s="21"/>
      <c r="Z2" s="21"/>
    </row>
    <row r="3" spans="1:30" x14ac:dyDescent="0.25">
      <c r="A3" s="14" t="s">
        <v>8</v>
      </c>
      <c r="B3" s="15" t="s">
        <v>9</v>
      </c>
      <c r="C3" s="16">
        <v>1</v>
      </c>
      <c r="D3" s="15" t="s">
        <v>14</v>
      </c>
      <c r="E3" s="11" t="s">
        <v>13</v>
      </c>
      <c r="F3" s="15">
        <v>1</v>
      </c>
      <c r="G3" s="15">
        <v>8</v>
      </c>
      <c r="H3" s="15">
        <v>1</v>
      </c>
      <c r="I3" s="17">
        <v>2</v>
      </c>
      <c r="K3" s="13"/>
      <c r="Q3" s="21"/>
      <c r="Z3" s="21"/>
    </row>
    <row r="4" spans="1:30" x14ac:dyDescent="0.25">
      <c r="A4" s="14" t="s">
        <v>8</v>
      </c>
      <c r="B4" s="15" t="s">
        <v>9</v>
      </c>
      <c r="C4" s="16">
        <v>1</v>
      </c>
      <c r="D4" s="15" t="s">
        <v>15</v>
      </c>
      <c r="E4" s="11" t="s">
        <v>13</v>
      </c>
      <c r="F4" s="15">
        <v>4</v>
      </c>
      <c r="G4" s="15">
        <v>4</v>
      </c>
      <c r="H4" s="15">
        <v>3</v>
      </c>
      <c r="I4" s="17"/>
      <c r="K4" s="13"/>
      <c r="Q4" s="21"/>
      <c r="Z4" s="21"/>
    </row>
    <row r="5" spans="1:30" x14ac:dyDescent="0.25">
      <c r="A5" s="9" t="s">
        <v>8</v>
      </c>
      <c r="B5" t="s">
        <v>9</v>
      </c>
      <c r="C5" s="10">
        <v>2</v>
      </c>
      <c r="D5" t="s">
        <v>12</v>
      </c>
      <c r="E5" s="11" t="s">
        <v>16</v>
      </c>
      <c r="I5" s="12">
        <v>7</v>
      </c>
      <c r="K5" s="13"/>
      <c r="Q5" s="21"/>
      <c r="Z5" s="21"/>
    </row>
    <row r="6" spans="1:30" x14ac:dyDescent="0.25">
      <c r="A6" s="9" t="s">
        <v>8</v>
      </c>
      <c r="B6" t="s">
        <v>9</v>
      </c>
      <c r="C6" s="10">
        <v>2</v>
      </c>
      <c r="D6" t="s">
        <v>14</v>
      </c>
      <c r="E6" s="11" t="s">
        <v>16</v>
      </c>
      <c r="F6">
        <v>1</v>
      </c>
      <c r="G6">
        <v>4</v>
      </c>
      <c r="H6">
        <v>1</v>
      </c>
      <c r="I6" s="12">
        <v>9</v>
      </c>
      <c r="K6" s="13"/>
      <c r="Z6" s="21"/>
    </row>
    <row r="7" spans="1:30" x14ac:dyDescent="0.25">
      <c r="A7" s="9" t="s">
        <v>8</v>
      </c>
      <c r="B7" t="s">
        <v>9</v>
      </c>
      <c r="C7" s="10">
        <v>2</v>
      </c>
      <c r="D7" t="s">
        <v>17</v>
      </c>
      <c r="E7" s="11" t="s">
        <v>16</v>
      </c>
      <c r="G7">
        <v>1</v>
      </c>
      <c r="H7">
        <v>3</v>
      </c>
      <c r="I7" s="12">
        <v>7</v>
      </c>
      <c r="K7" s="13"/>
      <c r="Z7" s="21"/>
    </row>
    <row r="8" spans="1:30" x14ac:dyDescent="0.25">
      <c r="A8" s="14" t="s">
        <v>8</v>
      </c>
      <c r="B8" s="15" t="s">
        <v>10</v>
      </c>
      <c r="C8" s="16">
        <v>1</v>
      </c>
      <c r="D8" s="15" t="s">
        <v>12</v>
      </c>
      <c r="E8" s="11" t="s">
        <v>18</v>
      </c>
      <c r="F8" s="15"/>
      <c r="G8" s="15"/>
      <c r="H8" s="15"/>
      <c r="I8" s="17"/>
      <c r="K8" s="13"/>
      <c r="Z8" s="21"/>
    </row>
    <row r="9" spans="1:30" x14ac:dyDescent="0.25">
      <c r="A9" s="14" t="s">
        <v>8</v>
      </c>
      <c r="B9" s="15" t="s">
        <v>10</v>
      </c>
      <c r="C9" s="16">
        <v>1</v>
      </c>
      <c r="D9" s="15" t="s">
        <v>14</v>
      </c>
      <c r="E9" s="11" t="s">
        <v>18</v>
      </c>
      <c r="F9" s="15"/>
      <c r="G9" s="15"/>
      <c r="H9" s="15"/>
      <c r="I9" s="17"/>
      <c r="K9" s="13"/>
      <c r="Z9" s="21"/>
    </row>
    <row r="10" spans="1:30" x14ac:dyDescent="0.25">
      <c r="A10" s="14" t="s">
        <v>8</v>
      </c>
      <c r="B10" s="15" t="s">
        <v>10</v>
      </c>
      <c r="C10" s="16">
        <v>1</v>
      </c>
      <c r="D10" s="15" t="s">
        <v>15</v>
      </c>
      <c r="E10" s="11" t="s">
        <v>18</v>
      </c>
      <c r="F10" s="15"/>
      <c r="G10" s="15"/>
      <c r="H10" s="15"/>
      <c r="I10" s="17"/>
    </row>
    <row r="11" spans="1:30" x14ac:dyDescent="0.25">
      <c r="A11" s="9" t="s">
        <v>8</v>
      </c>
      <c r="B11" t="s">
        <v>10</v>
      </c>
      <c r="C11" s="10">
        <v>2</v>
      </c>
      <c r="D11" t="s">
        <v>12</v>
      </c>
      <c r="E11" s="11" t="s">
        <v>19</v>
      </c>
      <c r="I11" s="12">
        <v>1</v>
      </c>
    </row>
    <row r="12" spans="1:30" x14ac:dyDescent="0.25">
      <c r="A12" s="9" t="s">
        <v>8</v>
      </c>
      <c r="B12" t="s">
        <v>10</v>
      </c>
      <c r="C12" s="10">
        <v>2</v>
      </c>
      <c r="D12" t="s">
        <v>14</v>
      </c>
      <c r="E12" s="11" t="s">
        <v>19</v>
      </c>
    </row>
    <row r="13" spans="1:30" x14ac:dyDescent="0.25">
      <c r="A13" s="9" t="s">
        <v>8</v>
      </c>
      <c r="B13" t="s">
        <v>10</v>
      </c>
      <c r="C13" s="10">
        <v>2</v>
      </c>
      <c r="D13" t="s">
        <v>17</v>
      </c>
      <c r="E13" s="11" t="s">
        <v>19</v>
      </c>
      <c r="F13">
        <v>1</v>
      </c>
      <c r="G13">
        <v>2</v>
      </c>
      <c r="I13" s="12">
        <v>1</v>
      </c>
    </row>
    <row r="14" spans="1:30" x14ac:dyDescent="0.25">
      <c r="A14" s="14" t="s">
        <v>11</v>
      </c>
      <c r="B14" s="15" t="s">
        <v>9</v>
      </c>
      <c r="C14" s="16">
        <v>1</v>
      </c>
      <c r="D14" s="15" t="s">
        <v>12</v>
      </c>
      <c r="E14" s="11" t="s">
        <v>20</v>
      </c>
      <c r="F14" s="15"/>
      <c r="G14" s="15"/>
      <c r="H14" s="15"/>
      <c r="I14" s="17">
        <v>5</v>
      </c>
    </row>
    <row r="15" spans="1:30" x14ac:dyDescent="0.25">
      <c r="A15" s="14" t="s">
        <v>11</v>
      </c>
      <c r="B15" s="15" t="s">
        <v>9</v>
      </c>
      <c r="C15" s="16">
        <v>1</v>
      </c>
      <c r="D15" s="15" t="s">
        <v>21</v>
      </c>
      <c r="E15" s="11" t="s">
        <v>20</v>
      </c>
      <c r="F15" s="15">
        <v>1</v>
      </c>
      <c r="G15" s="15"/>
      <c r="H15" s="15"/>
      <c r="I15" s="17"/>
    </row>
    <row r="16" spans="1:30" x14ac:dyDescent="0.25">
      <c r="A16" s="9" t="s">
        <v>11</v>
      </c>
      <c r="B16" t="s">
        <v>9</v>
      </c>
      <c r="C16" s="10">
        <v>2</v>
      </c>
      <c r="D16" t="s">
        <v>12</v>
      </c>
      <c r="E16" s="11" t="s">
        <v>22</v>
      </c>
    </row>
    <row r="17" spans="1:9" x14ac:dyDescent="0.25">
      <c r="A17" s="9" t="s">
        <v>11</v>
      </c>
      <c r="B17" t="s">
        <v>9</v>
      </c>
      <c r="C17" s="10">
        <v>2</v>
      </c>
      <c r="D17" t="s">
        <v>14</v>
      </c>
      <c r="E17" s="11" t="s">
        <v>22</v>
      </c>
      <c r="G17">
        <v>13</v>
      </c>
      <c r="I17" s="12">
        <v>1</v>
      </c>
    </row>
    <row r="18" spans="1:9" x14ac:dyDescent="0.25">
      <c r="A18" s="9" t="s">
        <v>11</v>
      </c>
      <c r="B18" t="s">
        <v>9</v>
      </c>
      <c r="C18" s="10">
        <v>2</v>
      </c>
      <c r="D18" t="s">
        <v>23</v>
      </c>
      <c r="E18" s="11" t="s">
        <v>22</v>
      </c>
      <c r="G18">
        <v>11</v>
      </c>
    </row>
    <row r="19" spans="1:9" x14ac:dyDescent="0.25">
      <c r="A19" s="14" t="s">
        <v>11</v>
      </c>
      <c r="B19" s="15" t="s">
        <v>10</v>
      </c>
      <c r="C19" s="16">
        <v>1</v>
      </c>
      <c r="D19" s="15" t="s">
        <v>12</v>
      </c>
      <c r="E19" s="11" t="s">
        <v>24</v>
      </c>
      <c r="F19" s="15"/>
      <c r="G19" s="15"/>
      <c r="H19" s="15"/>
      <c r="I19" s="17"/>
    </row>
    <row r="20" spans="1:9" x14ac:dyDescent="0.25">
      <c r="A20" s="14" t="s">
        <v>11</v>
      </c>
      <c r="B20" s="15" t="s">
        <v>10</v>
      </c>
      <c r="C20" s="16">
        <v>1</v>
      </c>
      <c r="D20" s="15" t="s">
        <v>14</v>
      </c>
      <c r="E20" s="11" t="s">
        <v>24</v>
      </c>
      <c r="F20" s="15"/>
      <c r="G20" s="15"/>
      <c r="H20" s="15"/>
      <c r="I20" s="17"/>
    </row>
    <row r="21" spans="1:9" x14ac:dyDescent="0.25">
      <c r="A21" s="14" t="s">
        <v>11</v>
      </c>
      <c r="B21" s="15" t="s">
        <v>10</v>
      </c>
      <c r="C21" s="16">
        <v>1</v>
      </c>
      <c r="D21" s="15" t="s">
        <v>17</v>
      </c>
      <c r="E21" s="11" t="s">
        <v>24</v>
      </c>
      <c r="F21" s="15"/>
      <c r="G21" s="15">
        <v>3</v>
      </c>
      <c r="H21" s="15"/>
      <c r="I21" s="17"/>
    </row>
    <row r="22" spans="1:9" x14ac:dyDescent="0.25">
      <c r="A22" s="14" t="s">
        <v>11</v>
      </c>
      <c r="B22" s="15" t="s">
        <v>10</v>
      </c>
      <c r="C22" s="16">
        <v>1</v>
      </c>
      <c r="D22" s="15" t="s">
        <v>25</v>
      </c>
      <c r="E22" s="11" t="s">
        <v>24</v>
      </c>
      <c r="F22" s="15">
        <v>1</v>
      </c>
      <c r="G22" s="15">
        <v>1</v>
      </c>
      <c r="H22" s="15"/>
      <c r="I22" s="17"/>
    </row>
    <row r="23" spans="1:9" x14ac:dyDescent="0.25">
      <c r="A23" s="9" t="s">
        <v>11</v>
      </c>
      <c r="B23" t="s">
        <v>10</v>
      </c>
      <c r="C23" s="10">
        <v>2</v>
      </c>
      <c r="D23" t="s">
        <v>12</v>
      </c>
      <c r="E23" s="11" t="s">
        <v>26</v>
      </c>
    </row>
    <row r="24" spans="1:9" x14ac:dyDescent="0.25">
      <c r="A24" s="9" t="s">
        <v>11</v>
      </c>
      <c r="B24" t="s">
        <v>10</v>
      </c>
      <c r="C24" s="10">
        <v>2</v>
      </c>
      <c r="D24" t="s">
        <v>14</v>
      </c>
      <c r="E24" s="11" t="s">
        <v>26</v>
      </c>
    </row>
    <row r="25" spans="1:9" x14ac:dyDescent="0.25">
      <c r="A25" s="9" t="s">
        <v>11</v>
      </c>
      <c r="B25" t="s">
        <v>10</v>
      </c>
      <c r="C25" s="10">
        <v>2</v>
      </c>
      <c r="D25" t="s">
        <v>17</v>
      </c>
      <c r="E25" s="11" t="s">
        <v>26</v>
      </c>
    </row>
    <row r="26" spans="1:9" x14ac:dyDescent="0.25">
      <c r="A26" s="9" t="s">
        <v>11</v>
      </c>
      <c r="B26" t="s">
        <v>10</v>
      </c>
      <c r="C26" s="10">
        <v>2</v>
      </c>
      <c r="D26" t="s">
        <v>27</v>
      </c>
      <c r="E26" s="11" t="s">
        <v>26</v>
      </c>
      <c r="G26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F4E5-EC9A-4073-8FB0-E1547337504C}">
  <dimension ref="A1:Y26"/>
  <sheetViews>
    <sheetView workbookViewId="0">
      <selection activeCell="X4" sqref="X4"/>
    </sheetView>
  </sheetViews>
  <sheetFormatPr defaultRowHeight="15" x14ac:dyDescent="0.25"/>
  <cols>
    <col min="1" max="1" width="4.42578125" style="9" bestFit="1" customWidth="1"/>
    <col min="2" max="2" width="5.28515625" bestFit="1" customWidth="1"/>
    <col min="3" max="3" width="8" style="10" bestFit="1" customWidth="1"/>
    <col min="4" max="4" width="8" bestFit="1" customWidth="1"/>
    <col min="5" max="5" width="7.42578125" bestFit="1" customWidth="1"/>
    <col min="6" max="8" width="3.7109375" bestFit="1" customWidth="1"/>
    <col min="9" max="9" width="4" style="12" bestFit="1" customWidth="1"/>
    <col min="12" max="12" width="7" customWidth="1"/>
    <col min="14" max="14" width="11.5703125" customWidth="1"/>
    <col min="15" max="19" width="4.85546875" customWidth="1"/>
    <col min="21" max="21" width="13.140625" customWidth="1"/>
    <col min="22" max="25" width="4.42578125" customWidth="1"/>
    <col min="26" max="26" width="5.42578125" customWidth="1"/>
  </cols>
  <sheetData>
    <row r="1" spans="1:25" s="1" customFormat="1" ht="98.25" x14ac:dyDescent="0.25">
      <c r="A1" s="3" t="s">
        <v>3</v>
      </c>
      <c r="B1" s="4" t="s">
        <v>4</v>
      </c>
      <c r="C1" s="5" t="s">
        <v>5</v>
      </c>
      <c r="D1" s="4" t="s">
        <v>6</v>
      </c>
      <c r="E1" s="6" t="s">
        <v>7</v>
      </c>
      <c r="F1" s="7" t="s">
        <v>0</v>
      </c>
      <c r="G1" s="7" t="s">
        <v>28</v>
      </c>
      <c r="H1" s="7" t="s">
        <v>1</v>
      </c>
      <c r="I1" s="8" t="s">
        <v>2</v>
      </c>
      <c r="K1" s="18" t="s">
        <v>32</v>
      </c>
      <c r="L1" s="20" t="s">
        <v>33</v>
      </c>
      <c r="N1" s="18" t="s">
        <v>35</v>
      </c>
      <c r="O1" s="7" t="s">
        <v>0</v>
      </c>
      <c r="P1" s="7" t="s">
        <v>28</v>
      </c>
      <c r="Q1" s="7" t="s">
        <v>1</v>
      </c>
      <c r="R1" s="2" t="s">
        <v>2</v>
      </c>
      <c r="S1" s="2"/>
      <c r="U1" s="18" t="s">
        <v>34</v>
      </c>
      <c r="V1" s="7" t="s">
        <v>0</v>
      </c>
      <c r="W1" s="7" t="s">
        <v>28</v>
      </c>
      <c r="X1" s="7" t="s">
        <v>1</v>
      </c>
      <c r="Y1" s="2" t="s">
        <v>2</v>
      </c>
    </row>
    <row r="2" spans="1:25" x14ac:dyDescent="0.25">
      <c r="A2" s="14" t="s">
        <v>8</v>
      </c>
      <c r="B2" s="15" t="s">
        <v>9</v>
      </c>
      <c r="C2" s="16">
        <v>1</v>
      </c>
      <c r="D2" s="15" t="s">
        <v>12</v>
      </c>
      <c r="E2" s="11" t="s">
        <v>13</v>
      </c>
      <c r="F2" s="15">
        <v>2</v>
      </c>
      <c r="G2" s="15">
        <v>2</v>
      </c>
      <c r="H2" s="15"/>
      <c r="I2" s="17">
        <v>3</v>
      </c>
      <c r="K2" s="13" t="s">
        <v>13</v>
      </c>
      <c r="N2" s="13"/>
      <c r="U2" s="13"/>
    </row>
    <row r="3" spans="1:25" x14ac:dyDescent="0.25">
      <c r="A3" s="14" t="s">
        <v>8</v>
      </c>
      <c r="B3" s="15" t="s">
        <v>9</v>
      </c>
      <c r="C3" s="16">
        <v>1</v>
      </c>
      <c r="D3" s="15" t="s">
        <v>14</v>
      </c>
      <c r="E3" s="11" t="s">
        <v>13</v>
      </c>
      <c r="F3" s="15">
        <v>1</v>
      </c>
      <c r="G3" s="15">
        <v>8</v>
      </c>
      <c r="H3" s="15">
        <v>1</v>
      </c>
      <c r="I3" s="17">
        <v>2</v>
      </c>
      <c r="K3" s="13" t="s">
        <v>16</v>
      </c>
      <c r="N3" s="1"/>
      <c r="U3" s="13"/>
    </row>
    <row r="4" spans="1:25" x14ac:dyDescent="0.25">
      <c r="A4" s="14" t="s">
        <v>8</v>
      </c>
      <c r="B4" s="15" t="s">
        <v>9</v>
      </c>
      <c r="C4" s="16">
        <v>1</v>
      </c>
      <c r="D4" s="15" t="s">
        <v>15</v>
      </c>
      <c r="E4" s="11" t="s">
        <v>13</v>
      </c>
      <c r="F4" s="15">
        <v>4</v>
      </c>
      <c r="G4" s="15">
        <v>4</v>
      </c>
      <c r="H4" s="15">
        <v>3</v>
      </c>
      <c r="I4" s="17"/>
      <c r="K4" s="13" t="s">
        <v>18</v>
      </c>
      <c r="N4" s="1"/>
      <c r="U4" s="13"/>
    </row>
    <row r="5" spans="1:25" x14ac:dyDescent="0.25">
      <c r="A5" s="9" t="s">
        <v>8</v>
      </c>
      <c r="B5" t="s">
        <v>9</v>
      </c>
      <c r="C5" s="10">
        <v>2</v>
      </c>
      <c r="D5" t="s">
        <v>12</v>
      </c>
      <c r="E5" s="11" t="s">
        <v>16</v>
      </c>
      <c r="I5" s="12">
        <v>7</v>
      </c>
      <c r="K5" s="13" t="s">
        <v>19</v>
      </c>
      <c r="N5" s="1"/>
      <c r="U5" s="13"/>
    </row>
    <row r="6" spans="1:25" x14ac:dyDescent="0.25">
      <c r="A6" s="9" t="s">
        <v>8</v>
      </c>
      <c r="B6" t="s">
        <v>9</v>
      </c>
      <c r="C6" s="10">
        <v>2</v>
      </c>
      <c r="D6" t="s">
        <v>14</v>
      </c>
      <c r="E6" s="11" t="s">
        <v>16</v>
      </c>
      <c r="F6">
        <v>1</v>
      </c>
      <c r="G6">
        <v>4</v>
      </c>
      <c r="H6">
        <v>1</v>
      </c>
      <c r="I6" s="12">
        <v>9</v>
      </c>
      <c r="K6" s="13" t="s">
        <v>20</v>
      </c>
      <c r="N6" s="1"/>
      <c r="U6" s="13"/>
    </row>
    <row r="7" spans="1:25" x14ac:dyDescent="0.25">
      <c r="A7" s="9" t="s">
        <v>8</v>
      </c>
      <c r="B7" t="s">
        <v>9</v>
      </c>
      <c r="C7" s="10">
        <v>2</v>
      </c>
      <c r="D7" t="s">
        <v>17</v>
      </c>
      <c r="E7" s="11" t="s">
        <v>16</v>
      </c>
      <c r="G7">
        <v>1</v>
      </c>
      <c r="H7">
        <v>3</v>
      </c>
      <c r="I7" s="12">
        <v>7</v>
      </c>
      <c r="K7" s="13" t="s">
        <v>22</v>
      </c>
      <c r="N7" s="1"/>
      <c r="U7" s="13"/>
    </row>
    <row r="8" spans="1:25" x14ac:dyDescent="0.25">
      <c r="A8" s="14" t="s">
        <v>8</v>
      </c>
      <c r="B8" s="15" t="s">
        <v>10</v>
      </c>
      <c r="C8" s="16">
        <v>1</v>
      </c>
      <c r="D8" s="15" t="s">
        <v>12</v>
      </c>
      <c r="E8" s="11" t="s">
        <v>18</v>
      </c>
      <c r="F8" s="15"/>
      <c r="G8" s="15"/>
      <c r="H8" s="15"/>
      <c r="I8" s="17"/>
      <c r="K8" s="13" t="s">
        <v>24</v>
      </c>
      <c r="N8" s="1"/>
      <c r="U8" s="13"/>
    </row>
    <row r="9" spans="1:25" x14ac:dyDescent="0.25">
      <c r="A9" s="14" t="s">
        <v>8</v>
      </c>
      <c r="B9" s="15" t="s">
        <v>10</v>
      </c>
      <c r="C9" s="16">
        <v>1</v>
      </c>
      <c r="D9" s="15" t="s">
        <v>14</v>
      </c>
      <c r="E9" s="11" t="s">
        <v>18</v>
      </c>
      <c r="F9" s="15"/>
      <c r="G9" s="15"/>
      <c r="H9" s="15"/>
      <c r="I9" s="17"/>
      <c r="K9" s="13" t="s">
        <v>26</v>
      </c>
      <c r="N9" s="1"/>
      <c r="U9" s="13"/>
    </row>
    <row r="10" spans="1:25" x14ac:dyDescent="0.25">
      <c r="A10" s="14" t="s">
        <v>8</v>
      </c>
      <c r="B10" s="15" t="s">
        <v>10</v>
      </c>
      <c r="C10" s="16">
        <v>1</v>
      </c>
      <c r="D10" s="15" t="s">
        <v>15</v>
      </c>
      <c r="E10" s="11" t="s">
        <v>18</v>
      </c>
      <c r="F10" s="15"/>
      <c r="G10" s="15"/>
      <c r="H10" s="15"/>
      <c r="I10" s="17"/>
    </row>
    <row r="11" spans="1:25" x14ac:dyDescent="0.25">
      <c r="A11" s="9" t="s">
        <v>8</v>
      </c>
      <c r="B11" t="s">
        <v>10</v>
      </c>
      <c r="C11" s="10">
        <v>2</v>
      </c>
      <c r="D11" t="s">
        <v>12</v>
      </c>
      <c r="E11" s="11" t="s">
        <v>19</v>
      </c>
      <c r="I11" s="12">
        <v>1</v>
      </c>
    </row>
    <row r="12" spans="1:25" x14ac:dyDescent="0.25">
      <c r="A12" s="9" t="s">
        <v>8</v>
      </c>
      <c r="B12" t="s">
        <v>10</v>
      </c>
      <c r="C12" s="10">
        <v>2</v>
      </c>
      <c r="D12" t="s">
        <v>14</v>
      </c>
      <c r="E12" s="11" t="s">
        <v>19</v>
      </c>
    </row>
    <row r="13" spans="1:25" x14ac:dyDescent="0.25">
      <c r="A13" s="9" t="s">
        <v>8</v>
      </c>
      <c r="B13" t="s">
        <v>10</v>
      </c>
      <c r="C13" s="10">
        <v>2</v>
      </c>
      <c r="D13" t="s">
        <v>17</v>
      </c>
      <c r="E13" s="11" t="s">
        <v>19</v>
      </c>
      <c r="F13">
        <v>1</v>
      </c>
      <c r="G13">
        <v>2</v>
      </c>
      <c r="I13" s="12">
        <v>1</v>
      </c>
    </row>
    <row r="14" spans="1:25" x14ac:dyDescent="0.25">
      <c r="A14" s="14" t="s">
        <v>11</v>
      </c>
      <c r="B14" s="15" t="s">
        <v>9</v>
      </c>
      <c r="C14" s="16">
        <v>1</v>
      </c>
      <c r="D14" s="15" t="s">
        <v>12</v>
      </c>
      <c r="E14" s="11" t="s">
        <v>20</v>
      </c>
      <c r="F14" s="15"/>
      <c r="G14" s="15"/>
      <c r="H14" s="15"/>
      <c r="I14" s="17">
        <v>5</v>
      </c>
    </row>
    <row r="15" spans="1:25" x14ac:dyDescent="0.25">
      <c r="A15" s="14" t="s">
        <v>11</v>
      </c>
      <c r="B15" s="15" t="s">
        <v>9</v>
      </c>
      <c r="C15" s="16">
        <v>1</v>
      </c>
      <c r="D15" s="15" t="s">
        <v>21</v>
      </c>
      <c r="E15" s="11" t="s">
        <v>20</v>
      </c>
      <c r="F15" s="15">
        <v>1</v>
      </c>
      <c r="G15" s="15"/>
      <c r="H15" s="15"/>
      <c r="I15" s="17"/>
    </row>
    <row r="16" spans="1:25" x14ac:dyDescent="0.25">
      <c r="A16" s="9" t="s">
        <v>11</v>
      </c>
      <c r="B16" t="s">
        <v>9</v>
      </c>
      <c r="C16" s="10">
        <v>2</v>
      </c>
      <c r="D16" t="s">
        <v>12</v>
      </c>
      <c r="E16" s="11" t="s">
        <v>22</v>
      </c>
    </row>
    <row r="17" spans="1:9" x14ac:dyDescent="0.25">
      <c r="A17" s="9" t="s">
        <v>11</v>
      </c>
      <c r="B17" t="s">
        <v>9</v>
      </c>
      <c r="C17" s="10">
        <v>2</v>
      </c>
      <c r="D17" t="s">
        <v>14</v>
      </c>
      <c r="E17" s="11" t="s">
        <v>22</v>
      </c>
      <c r="G17">
        <v>13</v>
      </c>
      <c r="I17" s="12">
        <v>1</v>
      </c>
    </row>
    <row r="18" spans="1:9" x14ac:dyDescent="0.25">
      <c r="A18" s="9" t="s">
        <v>11</v>
      </c>
      <c r="B18" t="s">
        <v>9</v>
      </c>
      <c r="C18" s="10">
        <v>2</v>
      </c>
      <c r="D18" t="s">
        <v>23</v>
      </c>
      <c r="E18" s="11" t="s">
        <v>22</v>
      </c>
      <c r="G18">
        <v>11</v>
      </c>
    </row>
    <row r="19" spans="1:9" x14ac:dyDescent="0.25">
      <c r="A19" s="14" t="s">
        <v>11</v>
      </c>
      <c r="B19" s="15" t="s">
        <v>10</v>
      </c>
      <c r="C19" s="16">
        <v>1</v>
      </c>
      <c r="D19" s="15" t="s">
        <v>12</v>
      </c>
      <c r="E19" s="11" t="s">
        <v>24</v>
      </c>
      <c r="F19" s="15"/>
      <c r="G19" s="15"/>
      <c r="H19" s="15"/>
      <c r="I19" s="17"/>
    </row>
    <row r="20" spans="1:9" x14ac:dyDescent="0.25">
      <c r="A20" s="14" t="s">
        <v>11</v>
      </c>
      <c r="B20" s="15" t="s">
        <v>10</v>
      </c>
      <c r="C20" s="16">
        <v>1</v>
      </c>
      <c r="D20" s="15" t="s">
        <v>14</v>
      </c>
      <c r="E20" s="11" t="s">
        <v>24</v>
      </c>
      <c r="F20" s="15"/>
      <c r="G20" s="15"/>
      <c r="H20" s="15"/>
      <c r="I20" s="17"/>
    </row>
    <row r="21" spans="1:9" x14ac:dyDescent="0.25">
      <c r="A21" s="14" t="s">
        <v>11</v>
      </c>
      <c r="B21" s="15" t="s">
        <v>10</v>
      </c>
      <c r="C21" s="16">
        <v>1</v>
      </c>
      <c r="D21" s="15" t="s">
        <v>17</v>
      </c>
      <c r="E21" s="11" t="s">
        <v>24</v>
      </c>
      <c r="F21" s="15"/>
      <c r="G21" s="15">
        <v>3</v>
      </c>
      <c r="H21" s="15"/>
      <c r="I21" s="17"/>
    </row>
    <row r="22" spans="1:9" x14ac:dyDescent="0.25">
      <c r="A22" s="14" t="s">
        <v>11</v>
      </c>
      <c r="B22" s="15" t="s">
        <v>10</v>
      </c>
      <c r="C22" s="16">
        <v>1</v>
      </c>
      <c r="D22" s="15" t="s">
        <v>25</v>
      </c>
      <c r="E22" s="11" t="s">
        <v>24</v>
      </c>
      <c r="F22" s="15">
        <v>1</v>
      </c>
      <c r="G22" s="15">
        <v>1</v>
      </c>
      <c r="H22" s="15"/>
      <c r="I22" s="17"/>
    </row>
    <row r="23" spans="1:9" x14ac:dyDescent="0.25">
      <c r="A23" s="9" t="s">
        <v>11</v>
      </c>
      <c r="B23" t="s">
        <v>10</v>
      </c>
      <c r="C23" s="10">
        <v>2</v>
      </c>
      <c r="D23" t="s">
        <v>12</v>
      </c>
      <c r="E23" s="11" t="s">
        <v>26</v>
      </c>
    </row>
    <row r="24" spans="1:9" x14ac:dyDescent="0.25">
      <c r="A24" s="9" t="s">
        <v>11</v>
      </c>
      <c r="B24" t="s">
        <v>10</v>
      </c>
      <c r="C24" s="10">
        <v>2</v>
      </c>
      <c r="D24" t="s">
        <v>14</v>
      </c>
      <c r="E24" s="11" t="s">
        <v>26</v>
      </c>
    </row>
    <row r="25" spans="1:9" x14ac:dyDescent="0.25">
      <c r="A25" s="9" t="s">
        <v>11</v>
      </c>
      <c r="B25" t="s">
        <v>10</v>
      </c>
      <c r="C25" s="10">
        <v>2</v>
      </c>
      <c r="D25" t="s">
        <v>17</v>
      </c>
      <c r="E25" s="11" t="s">
        <v>26</v>
      </c>
    </row>
    <row r="26" spans="1:9" x14ac:dyDescent="0.25">
      <c r="A26" s="9" t="s">
        <v>11</v>
      </c>
      <c r="B26" t="s">
        <v>10</v>
      </c>
      <c r="C26" s="10">
        <v>2</v>
      </c>
      <c r="D26" t="s">
        <v>27</v>
      </c>
      <c r="E26" s="11" t="s">
        <v>26</v>
      </c>
      <c r="G26">
        <v>1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DE66E-AF5B-4CF5-B90B-85A9D8E59356}">
  <dimension ref="A1:BE59"/>
  <sheetViews>
    <sheetView workbookViewId="0">
      <selection activeCell="D3" sqref="D3"/>
    </sheetView>
  </sheetViews>
  <sheetFormatPr defaultRowHeight="15" x14ac:dyDescent="0.25"/>
  <cols>
    <col min="1" max="1" width="14.140625" style="29" bestFit="1" customWidth="1"/>
    <col min="2" max="2" width="4.42578125" style="30" bestFit="1" customWidth="1"/>
    <col min="3" max="3" width="5.28515625" style="30" bestFit="1" customWidth="1"/>
    <col min="4" max="4" width="8" style="33" bestFit="1" customWidth="1"/>
    <col min="5" max="5" width="8" style="30" bestFit="1" customWidth="1"/>
    <col min="6" max="6" width="7.42578125" style="31" bestFit="1" customWidth="1"/>
    <col min="7" max="7" width="6.28515625" bestFit="1" customWidth="1"/>
    <col min="8" max="44" width="3.7109375" bestFit="1" customWidth="1"/>
    <col min="45" max="46" width="4" bestFit="1" customWidth="1"/>
    <col min="47" max="56" width="3.7109375" bestFit="1" customWidth="1"/>
    <col min="57" max="57" width="12.140625" customWidth="1"/>
  </cols>
  <sheetData>
    <row r="1" spans="1:57" s="1" customFormat="1" ht="180.75" x14ac:dyDescent="0.25">
      <c r="A1" s="26" t="s">
        <v>83</v>
      </c>
      <c r="B1" s="27" t="s">
        <v>3</v>
      </c>
      <c r="C1" s="27" t="s">
        <v>4</v>
      </c>
      <c r="D1" s="32" t="s">
        <v>5</v>
      </c>
      <c r="E1" s="27" t="s">
        <v>6</v>
      </c>
      <c r="F1" s="28" t="s">
        <v>7</v>
      </c>
      <c r="G1" s="2" t="s">
        <v>36</v>
      </c>
      <c r="H1" s="2" t="s">
        <v>37</v>
      </c>
      <c r="I1" s="2" t="s">
        <v>38</v>
      </c>
      <c r="J1" s="2" t="s">
        <v>39</v>
      </c>
      <c r="K1" s="2" t="s">
        <v>40</v>
      </c>
      <c r="L1" s="2" t="s">
        <v>41</v>
      </c>
      <c r="M1" s="2" t="s">
        <v>42</v>
      </c>
      <c r="N1" s="2" t="s">
        <v>43</v>
      </c>
      <c r="O1" s="2" t="s">
        <v>44</v>
      </c>
      <c r="P1" s="2" t="s">
        <v>45</v>
      </c>
      <c r="Q1" s="2" t="s">
        <v>46</v>
      </c>
      <c r="R1" s="2" t="s">
        <v>47</v>
      </c>
      <c r="S1" s="2" t="s">
        <v>48</v>
      </c>
      <c r="T1" s="2" t="s">
        <v>49</v>
      </c>
      <c r="U1" s="2" t="s">
        <v>50</v>
      </c>
      <c r="V1" s="2" t="s">
        <v>51</v>
      </c>
      <c r="W1" s="2" t="s">
        <v>52</v>
      </c>
      <c r="X1" s="2" t="s">
        <v>0</v>
      </c>
      <c r="Y1" s="2" t="s">
        <v>53</v>
      </c>
      <c r="Z1" s="2" t="s">
        <v>54</v>
      </c>
      <c r="AA1" s="2" t="s">
        <v>55</v>
      </c>
      <c r="AB1" s="2" t="s">
        <v>56</v>
      </c>
      <c r="AC1" s="2" t="s">
        <v>57</v>
      </c>
      <c r="AD1" s="2" t="s">
        <v>58</v>
      </c>
      <c r="AE1" s="2" t="s">
        <v>59</v>
      </c>
      <c r="AF1" s="2" t="s">
        <v>60</v>
      </c>
      <c r="AG1" s="2" t="s">
        <v>61</v>
      </c>
      <c r="AH1" s="2" t="s">
        <v>62</v>
      </c>
      <c r="AI1" s="2" t="s">
        <v>63</v>
      </c>
      <c r="AJ1" s="2" t="s">
        <v>64</v>
      </c>
      <c r="AK1" s="2" t="s">
        <v>65</v>
      </c>
      <c r="AL1" s="2" t="s">
        <v>66</v>
      </c>
      <c r="AM1" s="2" t="s">
        <v>1</v>
      </c>
      <c r="AN1" s="2" t="s">
        <v>67</v>
      </c>
      <c r="AO1" s="2" t="s">
        <v>68</v>
      </c>
      <c r="AP1" s="2" t="s">
        <v>69</v>
      </c>
      <c r="AQ1" s="2" t="s">
        <v>70</v>
      </c>
      <c r="AR1" s="2" t="s">
        <v>71</v>
      </c>
      <c r="AS1" s="2" t="s">
        <v>2</v>
      </c>
      <c r="AT1" s="2" t="s">
        <v>72</v>
      </c>
      <c r="AU1" s="2" t="s">
        <v>73</v>
      </c>
      <c r="AV1" s="2" t="s">
        <v>74</v>
      </c>
      <c r="AW1" s="2" t="s">
        <v>75</v>
      </c>
      <c r="AX1" s="2" t="s">
        <v>76</v>
      </c>
      <c r="AY1" s="2" t="s">
        <v>77</v>
      </c>
      <c r="AZ1" s="2" t="s">
        <v>78</v>
      </c>
      <c r="BA1" s="2" t="s">
        <v>79</v>
      </c>
      <c r="BB1" s="2" t="s">
        <v>80</v>
      </c>
      <c r="BC1" s="2" t="s">
        <v>81</v>
      </c>
      <c r="BD1" s="2" t="s">
        <v>82</v>
      </c>
      <c r="BE1" s="1" t="s">
        <v>84</v>
      </c>
    </row>
    <row r="2" spans="1:57" x14ac:dyDescent="0.25">
      <c r="A2" s="29" t="s">
        <v>85</v>
      </c>
      <c r="B2" s="30" t="str">
        <f>MID(A2,1,2)</f>
        <v>VI</v>
      </c>
      <c r="C2" s="30" t="str">
        <f>MID(A2,4,1)</f>
        <v>Z</v>
      </c>
      <c r="D2" s="33" t="str">
        <f>MID(A2,5,1)</f>
        <v>1</v>
      </c>
      <c r="E2" s="30" t="str">
        <f>MID(A2,7,6)</f>
        <v>0–3</v>
      </c>
      <c r="F2" s="31" t="str">
        <f>_xlfn.CONCAT(B2,"-",C2,"-",D2)</f>
        <v>VI-Z-1</v>
      </c>
      <c r="X2">
        <v>2</v>
      </c>
      <c r="Z2">
        <v>2</v>
      </c>
      <c r="AL2">
        <v>1</v>
      </c>
      <c r="AP2">
        <v>1</v>
      </c>
      <c r="AS2">
        <v>3</v>
      </c>
      <c r="BE2" t="s">
        <v>86</v>
      </c>
    </row>
    <row r="3" spans="1:57" x14ac:dyDescent="0.25">
      <c r="A3" s="29" t="s">
        <v>87</v>
      </c>
      <c r="B3" s="30" t="str">
        <f>MID(A3,1,2)</f>
        <v>VI</v>
      </c>
      <c r="C3" s="30" t="str">
        <f>MID(A3,4,1)</f>
        <v>Z</v>
      </c>
      <c r="D3" s="33" t="str">
        <f>MID(A3,5,1)</f>
        <v>1</v>
      </c>
      <c r="E3" s="30" t="str">
        <f>MID(A3,7,6)</f>
        <v>3–6</v>
      </c>
      <c r="F3" s="31" t="str">
        <f t="shared" ref="F3:F59" si="0">_xlfn.CONCAT(B3,"-",C3,"-",D3)</f>
        <v>VI-Z-1</v>
      </c>
      <c r="X3">
        <v>1</v>
      </c>
      <c r="Z3">
        <v>8</v>
      </c>
      <c r="AM3">
        <v>1</v>
      </c>
      <c r="AP3">
        <v>1</v>
      </c>
      <c r="AR3">
        <v>1</v>
      </c>
      <c r="AS3">
        <v>2</v>
      </c>
    </row>
    <row r="4" spans="1:57" x14ac:dyDescent="0.25">
      <c r="A4" s="29" t="s">
        <v>88</v>
      </c>
      <c r="B4" s="30" t="str">
        <f>MID(A4,1,2)</f>
        <v>VI</v>
      </c>
      <c r="C4" s="30" t="str">
        <f>MID(A4,4,1)</f>
        <v>Z</v>
      </c>
      <c r="D4" s="33" t="str">
        <f>MID(A4,5,1)</f>
        <v>1</v>
      </c>
      <c r="E4" s="30" t="str">
        <f>MID(A4,7,6)</f>
        <v>6–10</v>
      </c>
      <c r="F4" s="31" t="str">
        <f t="shared" si="0"/>
        <v>VI-Z-1</v>
      </c>
      <c r="X4">
        <v>4</v>
      </c>
      <c r="Z4">
        <v>4</v>
      </c>
      <c r="AM4">
        <v>3</v>
      </c>
      <c r="BD4">
        <v>1</v>
      </c>
    </row>
    <row r="5" spans="1:57" x14ac:dyDescent="0.25">
      <c r="A5" s="29" t="s">
        <v>89</v>
      </c>
      <c r="B5" s="30" t="str">
        <f>MID(A5,1,2)</f>
        <v>VI</v>
      </c>
      <c r="C5" s="30" t="str">
        <f>MID(A5,4,1)</f>
        <v>Z</v>
      </c>
      <c r="D5" s="33" t="str">
        <f>MID(A5,5,1)</f>
        <v>2</v>
      </c>
      <c r="E5" s="30" t="str">
        <f>MID(A5,7,6)</f>
        <v>0–3</v>
      </c>
      <c r="F5" s="31" t="str">
        <f t="shared" si="0"/>
        <v>VI-Z-2</v>
      </c>
      <c r="T5">
        <v>2</v>
      </c>
      <c r="AD5">
        <v>2</v>
      </c>
      <c r="AS5">
        <v>7</v>
      </c>
    </row>
    <row r="6" spans="1:57" x14ac:dyDescent="0.25">
      <c r="A6" s="29" t="s">
        <v>90</v>
      </c>
      <c r="B6" s="30" t="str">
        <f>MID(A6,1,2)</f>
        <v>VI</v>
      </c>
      <c r="C6" s="30" t="str">
        <f>MID(A6,4,1)</f>
        <v>Z</v>
      </c>
      <c r="D6" s="33" t="str">
        <f>MID(A6,5,1)</f>
        <v>2</v>
      </c>
      <c r="E6" s="30" t="str">
        <f>MID(A6,7,6)</f>
        <v>3–6</v>
      </c>
      <c r="F6" s="31" t="str">
        <f t="shared" si="0"/>
        <v>VI-Z-2</v>
      </c>
      <c r="T6">
        <v>1</v>
      </c>
      <c r="X6">
        <v>1</v>
      </c>
      <c r="Z6">
        <v>4</v>
      </c>
      <c r="AD6">
        <v>10</v>
      </c>
      <c r="AM6">
        <v>1</v>
      </c>
      <c r="AP6">
        <v>2</v>
      </c>
      <c r="AR6">
        <v>1</v>
      </c>
      <c r="AS6">
        <v>9</v>
      </c>
      <c r="BE6" t="s">
        <v>91</v>
      </c>
    </row>
    <row r="7" spans="1:57" x14ac:dyDescent="0.25">
      <c r="A7" s="29" t="s">
        <v>92</v>
      </c>
      <c r="B7" s="30" t="str">
        <f>MID(A7,1,2)</f>
        <v>VI</v>
      </c>
      <c r="C7" s="30" t="str">
        <f>MID(A7,4,1)</f>
        <v>Z</v>
      </c>
      <c r="D7" s="33" t="str">
        <f>MID(A7,5,1)</f>
        <v>2</v>
      </c>
      <c r="E7" s="30" t="str">
        <f>MID(A7,7,6)</f>
        <v>6–9</v>
      </c>
      <c r="F7" s="31" t="str">
        <f t="shared" si="0"/>
        <v>VI-Z-2</v>
      </c>
      <c r="Z7">
        <v>1</v>
      </c>
      <c r="AM7">
        <v>3</v>
      </c>
      <c r="AN7">
        <v>1</v>
      </c>
      <c r="AP7">
        <v>1</v>
      </c>
      <c r="AS7">
        <v>7</v>
      </c>
      <c r="BE7" t="s">
        <v>93</v>
      </c>
    </row>
    <row r="8" spans="1:57" x14ac:dyDescent="0.25">
      <c r="A8" s="29" t="s">
        <v>94</v>
      </c>
      <c r="B8" s="30" t="str">
        <f>MID(A8,1,2)</f>
        <v>VI</v>
      </c>
      <c r="C8" s="30" t="str">
        <f>MID(A8,4,1)</f>
        <v>Z</v>
      </c>
      <c r="D8" s="33" t="str">
        <f>MID(A8,5,1)</f>
        <v>3</v>
      </c>
      <c r="E8" s="30" t="str">
        <f>MID(A8,7,6)</f>
        <v>0–3</v>
      </c>
      <c r="F8" s="31" t="str">
        <f t="shared" si="0"/>
        <v>VI-Z-3</v>
      </c>
      <c r="Z8">
        <v>1</v>
      </c>
      <c r="AL8">
        <v>1</v>
      </c>
      <c r="AM8">
        <v>1</v>
      </c>
      <c r="AS8">
        <v>5</v>
      </c>
      <c r="BD8">
        <v>1</v>
      </c>
    </row>
    <row r="9" spans="1:57" x14ac:dyDescent="0.25">
      <c r="A9" s="29" t="s">
        <v>95</v>
      </c>
      <c r="B9" s="30" t="str">
        <f>MID(A9,1,2)</f>
        <v>VI</v>
      </c>
      <c r="C9" s="30" t="str">
        <f>MID(A9,4,1)</f>
        <v>Z</v>
      </c>
      <c r="D9" s="33" t="str">
        <f>MID(A9,5,1)</f>
        <v>3</v>
      </c>
      <c r="E9" s="30" t="str">
        <f>MID(A9,7,6)</f>
        <v>3–6</v>
      </c>
      <c r="F9" s="31" t="str">
        <f t="shared" si="0"/>
        <v>VI-Z-3</v>
      </c>
      <c r="T9">
        <v>2</v>
      </c>
      <c r="Z9">
        <v>4</v>
      </c>
      <c r="AS9">
        <v>1</v>
      </c>
    </row>
    <row r="10" spans="1:57" x14ac:dyDescent="0.25">
      <c r="A10" s="29" t="s">
        <v>96</v>
      </c>
      <c r="B10" s="30" t="str">
        <f>MID(A10,1,2)</f>
        <v>VI</v>
      </c>
      <c r="C10" s="30" t="str">
        <f>MID(A10,4,1)</f>
        <v>Z</v>
      </c>
      <c r="D10" s="33" t="str">
        <f>MID(A10,5,1)</f>
        <v>3</v>
      </c>
      <c r="E10" s="30" t="str">
        <f>MID(A10,7,6)</f>
        <v>6–9</v>
      </c>
      <c r="F10" s="31" t="str">
        <f t="shared" si="0"/>
        <v>VI-Z-3</v>
      </c>
      <c r="X10">
        <v>3</v>
      </c>
      <c r="Z10">
        <v>5</v>
      </c>
    </row>
    <row r="11" spans="1:57" x14ac:dyDescent="0.25">
      <c r="A11" s="29" t="s">
        <v>97</v>
      </c>
      <c r="B11" s="30" t="str">
        <f>MID(A11,1,2)</f>
        <v>VI</v>
      </c>
      <c r="C11" s="30" t="str">
        <f>MID(A11,4,1)</f>
        <v>Z</v>
      </c>
      <c r="D11" s="33" t="str">
        <f>MID(A11,5,1)</f>
        <v>4</v>
      </c>
      <c r="E11" s="30" t="str">
        <f>MID(A11,7,6)</f>
        <v>0–3</v>
      </c>
      <c r="F11" s="31" t="str">
        <f t="shared" si="0"/>
        <v>VI-Z-4</v>
      </c>
      <c r="X11">
        <v>1</v>
      </c>
      <c r="AS11">
        <v>1</v>
      </c>
    </row>
    <row r="12" spans="1:57" x14ac:dyDescent="0.25">
      <c r="A12" s="29" t="s">
        <v>98</v>
      </c>
      <c r="B12" s="30" t="str">
        <f>MID(A12,1,2)</f>
        <v>VI</v>
      </c>
      <c r="C12" s="30" t="str">
        <f>MID(A12,4,1)</f>
        <v>Z</v>
      </c>
      <c r="D12" s="33" t="str">
        <f>MID(A12,5,1)</f>
        <v>4</v>
      </c>
      <c r="E12" s="30" t="str">
        <f>MID(A12,7,6)</f>
        <v>3–6</v>
      </c>
      <c r="F12" s="31" t="str">
        <f t="shared" si="0"/>
        <v>VI-Z-4</v>
      </c>
      <c r="X12">
        <v>1</v>
      </c>
      <c r="Z12">
        <v>1</v>
      </c>
      <c r="AF12">
        <v>1</v>
      </c>
      <c r="AP12">
        <v>1</v>
      </c>
      <c r="AS12">
        <v>1</v>
      </c>
    </row>
    <row r="13" spans="1:57" x14ac:dyDescent="0.25">
      <c r="A13" s="29" t="s">
        <v>99</v>
      </c>
      <c r="B13" s="30" t="str">
        <f>MID(A13,1,2)</f>
        <v>VI</v>
      </c>
      <c r="C13" s="30" t="str">
        <f>MID(A13,4,1)</f>
        <v>Z</v>
      </c>
      <c r="D13" s="33" t="str">
        <f>MID(A13,5,1)</f>
        <v>4</v>
      </c>
      <c r="E13" s="30" t="str">
        <f>MID(A13,7,6)</f>
        <v>6–8,5</v>
      </c>
      <c r="F13" s="31" t="str">
        <f t="shared" si="0"/>
        <v>VI-Z-4</v>
      </c>
    </row>
    <row r="14" spans="1:57" x14ac:dyDescent="0.25">
      <c r="A14" s="29" t="s">
        <v>100</v>
      </c>
      <c r="B14" s="30" t="str">
        <f>MID(A14,1,2)</f>
        <v>VI</v>
      </c>
      <c r="C14" s="30" t="str">
        <f>MID(A14,4,1)</f>
        <v>Z</v>
      </c>
      <c r="D14" s="33" t="str">
        <f>MID(A14,5,1)</f>
        <v>5</v>
      </c>
      <c r="E14" s="30" t="str">
        <f>MID(A14,7,6)</f>
        <v>0–3</v>
      </c>
      <c r="F14" s="31" t="str">
        <f t="shared" si="0"/>
        <v>VI-Z-5</v>
      </c>
      <c r="AS14">
        <v>1</v>
      </c>
    </row>
    <row r="15" spans="1:57" x14ac:dyDescent="0.25">
      <c r="A15" s="29" t="s">
        <v>101</v>
      </c>
      <c r="B15" s="30" t="str">
        <f>MID(A15,1,2)</f>
        <v>VI</v>
      </c>
      <c r="C15" s="30" t="str">
        <f>MID(A15,4,1)</f>
        <v>Z</v>
      </c>
      <c r="D15" s="33" t="str">
        <f>MID(A15,5,1)</f>
        <v>5</v>
      </c>
      <c r="E15" s="30" t="str">
        <f>MID(A15,7,6)</f>
        <v>3–6</v>
      </c>
      <c r="F15" s="31" t="str">
        <f t="shared" si="0"/>
        <v>VI-Z-5</v>
      </c>
    </row>
    <row r="16" spans="1:57" x14ac:dyDescent="0.25">
      <c r="A16" s="29" t="s">
        <v>102</v>
      </c>
      <c r="B16" s="30" t="str">
        <f>MID(A16,1,2)</f>
        <v>VI</v>
      </c>
      <c r="C16" s="30" t="str">
        <f>MID(A16,4,1)</f>
        <v>Z</v>
      </c>
      <c r="D16" s="33" t="str">
        <f>MID(A16,5,1)</f>
        <v>5</v>
      </c>
      <c r="E16" s="30" t="str">
        <f>MID(A16,7,6)</f>
        <v>6–8,5</v>
      </c>
      <c r="F16" s="31" t="str">
        <f t="shared" si="0"/>
        <v>VI-Z-5</v>
      </c>
      <c r="AF16">
        <v>1</v>
      </c>
    </row>
    <row r="17" spans="1:57" x14ac:dyDescent="0.25">
      <c r="A17" s="29" t="s">
        <v>103</v>
      </c>
      <c r="B17" s="30" t="str">
        <f>MID(A17,1,2)</f>
        <v>VI</v>
      </c>
      <c r="C17" s="30" t="str">
        <f>MID(A17,4,1)</f>
        <v>N</v>
      </c>
      <c r="D17" s="33" t="str">
        <f>MID(A17,5,1)</f>
        <v>1</v>
      </c>
      <c r="E17" s="30" t="str">
        <f>MID(A17,7,6)</f>
        <v>0–3</v>
      </c>
      <c r="F17" s="31" t="str">
        <f t="shared" si="0"/>
        <v>VI-N-1</v>
      </c>
    </row>
    <row r="18" spans="1:57" x14ac:dyDescent="0.25">
      <c r="A18" s="29" t="s">
        <v>104</v>
      </c>
      <c r="B18" s="30" t="str">
        <f>MID(A18,1,2)</f>
        <v>VI</v>
      </c>
      <c r="C18" s="30" t="str">
        <f>MID(A18,4,1)</f>
        <v>N</v>
      </c>
      <c r="D18" s="33" t="str">
        <f>MID(A18,5,1)</f>
        <v>1</v>
      </c>
      <c r="E18" s="30" t="str">
        <f>MID(A18,7,6)</f>
        <v>3–6</v>
      </c>
      <c r="F18" s="31" t="str">
        <f t="shared" si="0"/>
        <v>VI-N-1</v>
      </c>
    </row>
    <row r="19" spans="1:57" x14ac:dyDescent="0.25">
      <c r="A19" s="29" t="s">
        <v>105</v>
      </c>
      <c r="B19" s="30" t="str">
        <f>MID(A19,1,2)</f>
        <v>VI</v>
      </c>
      <c r="C19" s="30" t="str">
        <f>MID(A19,4,1)</f>
        <v>N</v>
      </c>
      <c r="D19" s="33" t="str">
        <f>MID(A19,5,1)</f>
        <v>1</v>
      </c>
      <c r="E19" s="30" t="str">
        <f>MID(A19,7,6)</f>
        <v>6–10</v>
      </c>
      <c r="F19" s="31" t="str">
        <f t="shared" si="0"/>
        <v>VI-N-1</v>
      </c>
    </row>
    <row r="20" spans="1:57" x14ac:dyDescent="0.25">
      <c r="A20" s="29" t="s">
        <v>106</v>
      </c>
      <c r="B20" s="30" t="str">
        <f>MID(A20,1,2)</f>
        <v>VI</v>
      </c>
      <c r="C20" s="30" t="str">
        <f>MID(A20,4,1)</f>
        <v>N</v>
      </c>
      <c r="D20" s="33" t="str">
        <f>MID(A20,5,1)</f>
        <v>2</v>
      </c>
      <c r="E20" s="30" t="str">
        <f>MID(A20,7,6)</f>
        <v>0–3</v>
      </c>
      <c r="F20" s="31" t="str">
        <f t="shared" si="0"/>
        <v>VI-N-2</v>
      </c>
      <c r="AS20">
        <v>1</v>
      </c>
    </row>
    <row r="21" spans="1:57" x14ac:dyDescent="0.25">
      <c r="A21" s="29" t="s">
        <v>107</v>
      </c>
      <c r="B21" s="30" t="str">
        <f>MID(A21,1,2)</f>
        <v>VI</v>
      </c>
      <c r="C21" s="30" t="str">
        <f>MID(A21,4,1)</f>
        <v>N</v>
      </c>
      <c r="D21" s="33" t="str">
        <f>MID(A21,5,1)</f>
        <v>2</v>
      </c>
      <c r="E21" s="30" t="str">
        <f>MID(A21,7,6)</f>
        <v>3–6</v>
      </c>
      <c r="F21" s="31" t="str">
        <f t="shared" si="0"/>
        <v>VI-N-2</v>
      </c>
    </row>
    <row r="22" spans="1:57" x14ac:dyDescent="0.25">
      <c r="A22" s="29" t="s">
        <v>108</v>
      </c>
      <c r="B22" s="30" t="str">
        <f>MID(A22,1,2)</f>
        <v>VI</v>
      </c>
      <c r="C22" s="30" t="str">
        <f>MID(A22,4,1)</f>
        <v>N</v>
      </c>
      <c r="D22" s="33" t="str">
        <f>MID(A22,5,1)</f>
        <v>2</v>
      </c>
      <c r="E22" s="30" t="str">
        <f>MID(A22,7,6)</f>
        <v>6–9</v>
      </c>
      <c r="F22" s="31" t="str">
        <f t="shared" si="0"/>
        <v>VI-N-2</v>
      </c>
      <c r="X22">
        <v>1</v>
      </c>
      <c r="Z22">
        <v>2</v>
      </c>
      <c r="AS22">
        <v>1</v>
      </c>
    </row>
    <row r="23" spans="1:57" x14ac:dyDescent="0.25">
      <c r="A23" s="29" t="s">
        <v>109</v>
      </c>
      <c r="B23" s="30" t="str">
        <f>MID(A23,1,2)</f>
        <v>VI</v>
      </c>
      <c r="C23" s="30" t="str">
        <f>MID(A23,4,1)</f>
        <v>N</v>
      </c>
      <c r="D23" s="33" t="str">
        <f>MID(A23,5,1)</f>
        <v>3</v>
      </c>
      <c r="E23" s="30" t="str">
        <f>MID(A23,7,6)</f>
        <v>0–3</v>
      </c>
      <c r="F23" s="31" t="str">
        <f t="shared" si="0"/>
        <v>VI-N-3</v>
      </c>
      <c r="I23">
        <v>4</v>
      </c>
      <c r="Z23">
        <v>21</v>
      </c>
      <c r="AS23">
        <v>3</v>
      </c>
      <c r="BD23">
        <v>1</v>
      </c>
    </row>
    <row r="24" spans="1:57" x14ac:dyDescent="0.25">
      <c r="A24" s="29" t="s">
        <v>110</v>
      </c>
      <c r="B24" s="30" t="str">
        <f>MID(A24,1,2)</f>
        <v>VI</v>
      </c>
      <c r="C24" s="30" t="str">
        <f>MID(A24,4,1)</f>
        <v>N</v>
      </c>
      <c r="D24" s="33" t="str">
        <f>MID(A24,5,1)</f>
        <v>3</v>
      </c>
      <c r="E24" s="30" t="str">
        <f>MID(A24,7,6)</f>
        <v>3–6</v>
      </c>
      <c r="F24" s="31" t="str">
        <f t="shared" si="0"/>
        <v>VI-N-3</v>
      </c>
      <c r="G24">
        <v>3</v>
      </c>
      <c r="I24">
        <v>8</v>
      </c>
      <c r="R24">
        <v>2</v>
      </c>
      <c r="X24">
        <v>1</v>
      </c>
      <c r="Z24">
        <v>12</v>
      </c>
      <c r="AS24">
        <v>2</v>
      </c>
      <c r="AV24">
        <v>1</v>
      </c>
      <c r="BE24" t="s">
        <v>111</v>
      </c>
    </row>
    <row r="25" spans="1:57" x14ac:dyDescent="0.25">
      <c r="A25" s="29" t="s">
        <v>112</v>
      </c>
      <c r="B25" s="30" t="str">
        <f>MID(A25,1,2)</f>
        <v>VI</v>
      </c>
      <c r="C25" s="30" t="str">
        <f>MID(A25,4,1)</f>
        <v>N</v>
      </c>
      <c r="D25" s="33" t="str">
        <f>MID(A25,5,1)</f>
        <v>4</v>
      </c>
      <c r="E25" s="30" t="str">
        <f>MID(A25,7,6)</f>
        <v>0–3</v>
      </c>
      <c r="F25" s="31" t="str">
        <f t="shared" si="0"/>
        <v>VI-N-4</v>
      </c>
      <c r="AS25">
        <v>1</v>
      </c>
    </row>
    <row r="26" spans="1:57" x14ac:dyDescent="0.25">
      <c r="A26" s="29" t="s">
        <v>113</v>
      </c>
      <c r="B26" s="30" t="str">
        <f>MID(A26,1,2)</f>
        <v>VI</v>
      </c>
      <c r="C26" s="30" t="str">
        <f>MID(A26,4,1)</f>
        <v>N</v>
      </c>
      <c r="D26" s="33" t="str">
        <f>MID(A26,5,1)</f>
        <v>4</v>
      </c>
      <c r="E26" s="30" t="str">
        <f>MID(A26,7,6)</f>
        <v>3–6</v>
      </c>
      <c r="F26" s="31" t="str">
        <f t="shared" si="0"/>
        <v>VI-N-4</v>
      </c>
      <c r="Z26">
        <v>4</v>
      </c>
    </row>
    <row r="27" spans="1:57" x14ac:dyDescent="0.25">
      <c r="A27" s="29" t="s">
        <v>114</v>
      </c>
      <c r="B27" s="30" t="str">
        <f>MID(A27,1,2)</f>
        <v>VI</v>
      </c>
      <c r="C27" s="30" t="str">
        <f>MID(A27,4,1)</f>
        <v>N</v>
      </c>
      <c r="D27" s="33" t="str">
        <f>MID(A27,5,1)</f>
        <v>5</v>
      </c>
      <c r="E27" s="30" t="str">
        <f>MID(A27,7,6)</f>
        <v>0–3</v>
      </c>
      <c r="F27" s="31" t="str">
        <f t="shared" si="0"/>
        <v>VI-N-5</v>
      </c>
    </row>
    <row r="28" spans="1:57" x14ac:dyDescent="0.25">
      <c r="A28" s="29" t="s">
        <v>115</v>
      </c>
      <c r="B28" s="30" t="str">
        <f>MID(A28,1,2)</f>
        <v>VI</v>
      </c>
      <c r="C28" s="30" t="str">
        <f>MID(A28,4,1)</f>
        <v>N</v>
      </c>
      <c r="D28" s="33" t="str">
        <f>MID(A28,5,1)</f>
        <v>5</v>
      </c>
      <c r="E28" s="30" t="str">
        <f>MID(A28,7,6)</f>
        <v>3–6</v>
      </c>
      <c r="F28" s="31" t="str">
        <f t="shared" si="0"/>
        <v>VI-N-5</v>
      </c>
      <c r="Z28">
        <v>2</v>
      </c>
    </row>
    <row r="29" spans="1:57" x14ac:dyDescent="0.25">
      <c r="A29" s="29" t="s">
        <v>116</v>
      </c>
      <c r="B29" s="30" t="str">
        <f>MID(A29,1,2)</f>
        <v>RO</v>
      </c>
      <c r="C29" s="30" t="str">
        <f>MID(A29,4,1)</f>
        <v>Z</v>
      </c>
      <c r="D29" s="33" t="str">
        <f>MID(A29,5,1)</f>
        <v>1</v>
      </c>
      <c r="E29" s="30" t="str">
        <f>MID(A29,7,6)</f>
        <v>0–3</v>
      </c>
      <c r="F29" s="31" t="str">
        <f t="shared" si="0"/>
        <v>RO-Z-1</v>
      </c>
      <c r="AS29">
        <v>5</v>
      </c>
      <c r="AT29">
        <v>2</v>
      </c>
    </row>
    <row r="30" spans="1:57" x14ac:dyDescent="0.25">
      <c r="A30" s="29" t="s">
        <v>117</v>
      </c>
      <c r="B30" s="30" t="str">
        <f>MID(A30,1,2)</f>
        <v>RO</v>
      </c>
      <c r="C30" s="30" t="str">
        <f>MID(A30,4,1)</f>
        <v>Z</v>
      </c>
      <c r="D30" s="33" t="str">
        <f>MID(A30,5,1)</f>
        <v>1</v>
      </c>
      <c r="E30" s="30" t="str">
        <f>MID(A30,7,6)</f>
        <v>3–9</v>
      </c>
      <c r="F30" s="31" t="str">
        <f t="shared" si="0"/>
        <v>RO-Z-1</v>
      </c>
      <c r="X30">
        <v>1</v>
      </c>
    </row>
    <row r="31" spans="1:57" x14ac:dyDescent="0.25">
      <c r="A31" s="29" t="s">
        <v>118</v>
      </c>
      <c r="B31" s="30" t="str">
        <f>MID(A31,1,2)</f>
        <v>RO</v>
      </c>
      <c r="C31" s="30" t="str">
        <f>MID(A31,4,1)</f>
        <v>Z</v>
      </c>
      <c r="D31" s="33" t="str">
        <f>MID(A31,5,1)</f>
        <v>2</v>
      </c>
      <c r="E31" s="30" t="str">
        <f>MID(A31,7,6)</f>
        <v>0–3</v>
      </c>
      <c r="F31" s="31" t="str">
        <f t="shared" si="0"/>
        <v>RO-Z-2</v>
      </c>
      <c r="AT31">
        <v>10</v>
      </c>
    </row>
    <row r="32" spans="1:57" x14ac:dyDescent="0.25">
      <c r="A32" s="29" t="s">
        <v>119</v>
      </c>
      <c r="B32" s="30" t="str">
        <f>MID(A32,1,2)</f>
        <v>RO</v>
      </c>
      <c r="C32" s="30" t="str">
        <f>MID(A32,4,1)</f>
        <v>Z</v>
      </c>
      <c r="D32" s="33" t="str">
        <f>MID(A32,5,1)</f>
        <v>2</v>
      </c>
      <c r="E32" s="30" t="str">
        <f>MID(A32,7,6)</f>
        <v>3–6</v>
      </c>
      <c r="F32" s="31" t="str">
        <f t="shared" si="0"/>
        <v>RO-Z-2</v>
      </c>
      <c r="Z32">
        <v>13</v>
      </c>
      <c r="AS32">
        <v>1</v>
      </c>
      <c r="AT32">
        <v>66</v>
      </c>
      <c r="BD32">
        <v>4</v>
      </c>
    </row>
    <row r="33" spans="1:57" x14ac:dyDescent="0.25">
      <c r="A33" s="29" t="s">
        <v>120</v>
      </c>
      <c r="B33" s="30" t="str">
        <f>MID(A33,1,2)</f>
        <v>RO</v>
      </c>
      <c r="C33" s="30" t="str">
        <f>MID(A33,4,1)</f>
        <v>Z</v>
      </c>
      <c r="D33" s="33" t="str">
        <f>MID(A33,5,1)</f>
        <v>2</v>
      </c>
      <c r="E33" s="30" t="str">
        <f>MID(A33,7,6)</f>
        <v>6–10,5</v>
      </c>
      <c r="F33" s="31" t="str">
        <f t="shared" si="0"/>
        <v>RO-Z-2</v>
      </c>
      <c r="Z33">
        <v>11</v>
      </c>
      <c r="AT33">
        <v>18</v>
      </c>
    </row>
    <row r="34" spans="1:57" x14ac:dyDescent="0.25">
      <c r="A34" s="29" t="s">
        <v>121</v>
      </c>
      <c r="B34" s="30" t="str">
        <f>MID(A34,1,2)</f>
        <v>RO</v>
      </c>
      <c r="C34" s="30" t="str">
        <f>MID(A34,4,1)</f>
        <v>Z</v>
      </c>
      <c r="D34" s="33" t="str">
        <f>MID(A34,5,1)</f>
        <v>3</v>
      </c>
      <c r="E34" s="30" t="str">
        <f>MID(A34,7,6)</f>
        <v>0–3</v>
      </c>
      <c r="F34" s="31" t="str">
        <f t="shared" si="0"/>
        <v>RO-Z-3</v>
      </c>
      <c r="J34">
        <v>5</v>
      </c>
      <c r="L34">
        <v>7</v>
      </c>
      <c r="AS34">
        <v>20</v>
      </c>
      <c r="BE34" t="s">
        <v>122</v>
      </c>
    </row>
    <row r="35" spans="1:57" x14ac:dyDescent="0.25">
      <c r="A35" s="29" t="s">
        <v>123</v>
      </c>
      <c r="B35" s="30" t="str">
        <f>MID(A35,1,2)</f>
        <v>RO</v>
      </c>
      <c r="C35" s="30" t="str">
        <f>MID(A35,4,1)</f>
        <v>Z</v>
      </c>
      <c r="D35" s="33" t="str">
        <f>MID(A35,5,1)</f>
        <v>3</v>
      </c>
      <c r="E35" s="30" t="str">
        <f>MID(A35,7,6)</f>
        <v>3–6</v>
      </c>
      <c r="F35" s="31" t="str">
        <f t="shared" si="0"/>
        <v>RO-Z-3</v>
      </c>
      <c r="G35">
        <v>37</v>
      </c>
      <c r="J35">
        <v>35</v>
      </c>
      <c r="L35">
        <v>15</v>
      </c>
      <c r="AB35">
        <v>1</v>
      </c>
      <c r="AS35">
        <v>1</v>
      </c>
      <c r="BE35" t="s">
        <v>124</v>
      </c>
    </row>
    <row r="36" spans="1:57" x14ac:dyDescent="0.25">
      <c r="A36" s="29" t="s">
        <v>125</v>
      </c>
      <c r="B36" s="30" t="str">
        <f>MID(A36,1,2)</f>
        <v>RO</v>
      </c>
      <c r="C36" s="30" t="str">
        <f>MID(A36,4,1)</f>
        <v>Z</v>
      </c>
      <c r="D36" s="33" t="str">
        <f>MID(A36,5,1)</f>
        <v>3</v>
      </c>
      <c r="E36" s="30" t="str">
        <f>MID(A36,7,6)</f>
        <v>6–10</v>
      </c>
      <c r="F36" s="31" t="str">
        <f t="shared" si="0"/>
        <v>RO-Z-3</v>
      </c>
      <c r="G36">
        <v>26</v>
      </c>
      <c r="J36">
        <v>50</v>
      </c>
      <c r="L36">
        <v>24</v>
      </c>
      <c r="AY36">
        <v>1</v>
      </c>
      <c r="BE36" t="s">
        <v>126</v>
      </c>
    </row>
    <row r="37" spans="1:57" x14ac:dyDescent="0.25">
      <c r="A37" s="29" t="s">
        <v>127</v>
      </c>
      <c r="B37" s="30" t="str">
        <f>MID(A37,1,2)</f>
        <v>RO</v>
      </c>
      <c r="C37" s="30" t="str">
        <f>MID(A37,4,1)</f>
        <v>Z</v>
      </c>
      <c r="D37" s="33" t="str">
        <f>MID(A37,5,1)</f>
        <v>4</v>
      </c>
      <c r="E37" s="30" t="str">
        <f>MID(A37,7,6)</f>
        <v>0–3</v>
      </c>
      <c r="F37" s="31" t="str">
        <f t="shared" si="0"/>
        <v>RO-Z-4</v>
      </c>
      <c r="AS37">
        <v>4</v>
      </c>
      <c r="BD37">
        <v>1</v>
      </c>
    </row>
    <row r="38" spans="1:57" x14ac:dyDescent="0.25">
      <c r="A38" s="29" t="s">
        <v>128</v>
      </c>
      <c r="B38" s="30" t="str">
        <f>MID(A38,1,2)</f>
        <v>RO</v>
      </c>
      <c r="C38" s="30" t="str">
        <f>MID(A38,4,1)</f>
        <v>Z</v>
      </c>
      <c r="D38" s="33" t="str">
        <f>MID(A38,5,1)</f>
        <v>4</v>
      </c>
      <c r="E38" s="30" t="str">
        <f>MID(A38,7,6)</f>
        <v>3–6</v>
      </c>
      <c r="F38" s="31" t="str">
        <f t="shared" si="0"/>
        <v>RO-Z-4</v>
      </c>
      <c r="Z38">
        <v>11</v>
      </c>
      <c r="AS38">
        <v>15</v>
      </c>
      <c r="BA38">
        <v>3</v>
      </c>
      <c r="BD38">
        <v>6</v>
      </c>
    </row>
    <row r="39" spans="1:57" x14ac:dyDescent="0.25">
      <c r="A39" s="29" t="s">
        <v>129</v>
      </c>
      <c r="B39" s="30" t="str">
        <f>MID(A39,1,2)</f>
        <v>RO</v>
      </c>
      <c r="C39" s="30" t="str">
        <f>MID(A39,4,1)</f>
        <v>Z</v>
      </c>
      <c r="D39" s="33" t="str">
        <f>MID(A39,5,1)</f>
        <v>5</v>
      </c>
      <c r="E39" s="30" t="str">
        <f>MID(A39,7,6)</f>
        <v>0–3</v>
      </c>
      <c r="F39" s="31" t="str">
        <f t="shared" si="0"/>
        <v>RO-Z-5</v>
      </c>
      <c r="BA39">
        <v>2</v>
      </c>
    </row>
    <row r="40" spans="1:57" x14ac:dyDescent="0.25">
      <c r="A40" s="29" t="s">
        <v>130</v>
      </c>
      <c r="B40" s="30" t="str">
        <f>MID(A40,1,2)</f>
        <v>RO</v>
      </c>
      <c r="C40" s="30" t="str">
        <f>MID(A40,4,1)</f>
        <v>Z</v>
      </c>
      <c r="D40" s="33" t="str">
        <f>MID(A40,5,1)</f>
        <v>5</v>
      </c>
      <c r="E40" s="30" t="str">
        <f>MID(A40,7,6)</f>
        <v>3–6</v>
      </c>
      <c r="F40" s="31" t="str">
        <f t="shared" si="0"/>
        <v>RO-Z-5</v>
      </c>
      <c r="Z40">
        <v>12</v>
      </c>
      <c r="BA40">
        <v>3</v>
      </c>
      <c r="BD40">
        <v>1</v>
      </c>
    </row>
    <row r="41" spans="1:57" x14ac:dyDescent="0.25">
      <c r="A41" s="29" t="s">
        <v>131</v>
      </c>
      <c r="B41" s="30" t="str">
        <f>MID(A41,1,2)</f>
        <v>RO</v>
      </c>
      <c r="C41" s="30" t="str">
        <f>MID(A41,4,1)</f>
        <v>Z</v>
      </c>
      <c r="D41" s="33" t="str">
        <f>MID(A41,5,1)</f>
        <v>5</v>
      </c>
      <c r="E41" s="30" t="str">
        <f>MID(A41,7,6)</f>
        <v>6–10</v>
      </c>
      <c r="F41" s="31" t="str">
        <f t="shared" si="0"/>
        <v>RO-Z-5</v>
      </c>
      <c r="X41">
        <v>2</v>
      </c>
      <c r="Z41">
        <v>4</v>
      </c>
      <c r="AY41">
        <v>1</v>
      </c>
      <c r="BA41">
        <v>1</v>
      </c>
      <c r="BE41" t="s">
        <v>132</v>
      </c>
    </row>
    <row r="42" spans="1:57" x14ac:dyDescent="0.25">
      <c r="A42" s="29" t="s">
        <v>133</v>
      </c>
      <c r="B42" s="30" t="str">
        <f>MID(A42,1,2)</f>
        <v>RO</v>
      </c>
      <c r="C42" s="30" t="str">
        <f>MID(A42,4,1)</f>
        <v>N</v>
      </c>
      <c r="D42" s="33" t="str">
        <f>MID(A42,5,1)</f>
        <v>1</v>
      </c>
      <c r="E42" s="30" t="str">
        <f>MID(A42,7,6)</f>
        <v>0–3</v>
      </c>
      <c r="F42" s="31" t="str">
        <f t="shared" si="0"/>
        <v>RO-N-1</v>
      </c>
    </row>
    <row r="43" spans="1:57" x14ac:dyDescent="0.25">
      <c r="A43" s="29" t="s">
        <v>134</v>
      </c>
      <c r="B43" s="30" t="str">
        <f>MID(A43,1,2)</f>
        <v>RO</v>
      </c>
      <c r="C43" s="30" t="str">
        <f>MID(A43,4,1)</f>
        <v>N</v>
      </c>
      <c r="D43" s="33" t="str">
        <f>MID(A43,5,1)</f>
        <v>1</v>
      </c>
      <c r="E43" s="30" t="str">
        <f>MID(A43,7,6)</f>
        <v>3–6</v>
      </c>
      <c r="F43" s="31" t="str">
        <f t="shared" si="0"/>
        <v>RO-N-1</v>
      </c>
      <c r="BB43">
        <v>8</v>
      </c>
      <c r="BE43" t="s">
        <v>135</v>
      </c>
    </row>
    <row r="44" spans="1:57" x14ac:dyDescent="0.25">
      <c r="A44" s="29" t="s">
        <v>136</v>
      </c>
      <c r="B44" s="30" t="str">
        <f>MID(A44,1,2)</f>
        <v>RO</v>
      </c>
      <c r="C44" s="30" t="str">
        <f>MID(A44,4,1)</f>
        <v>N</v>
      </c>
      <c r="D44" s="33" t="str">
        <f>MID(A44,5,1)</f>
        <v>1</v>
      </c>
      <c r="E44" s="30" t="str">
        <f>MID(A44,7,6)</f>
        <v>6–9</v>
      </c>
      <c r="F44" s="31" t="str">
        <f t="shared" si="0"/>
        <v>RO-N-1</v>
      </c>
      <c r="Z44">
        <v>3</v>
      </c>
      <c r="AV44">
        <v>1</v>
      </c>
      <c r="AY44">
        <v>2</v>
      </c>
      <c r="BA44">
        <v>4</v>
      </c>
      <c r="BB44">
        <v>5</v>
      </c>
      <c r="BD44">
        <v>2</v>
      </c>
      <c r="BE44" t="s">
        <v>137</v>
      </c>
    </row>
    <row r="45" spans="1:57" x14ac:dyDescent="0.25">
      <c r="A45" s="29" t="s">
        <v>138</v>
      </c>
      <c r="B45" s="30" t="str">
        <f>MID(A45,1,2)</f>
        <v>RO</v>
      </c>
      <c r="C45" s="30" t="str">
        <f>MID(A45,4,1)</f>
        <v>N</v>
      </c>
      <c r="D45" s="33" t="str">
        <f>MID(A45,5,1)</f>
        <v>1</v>
      </c>
      <c r="E45" s="30" t="str">
        <f>MID(A45,7,6)</f>
        <v>9–12</v>
      </c>
      <c r="F45" s="31" t="str">
        <f t="shared" si="0"/>
        <v>RO-N-1</v>
      </c>
      <c r="X45">
        <v>1</v>
      </c>
      <c r="Z45">
        <v>1</v>
      </c>
      <c r="AV45">
        <v>5</v>
      </c>
      <c r="BA45">
        <v>1</v>
      </c>
      <c r="BB45">
        <v>1</v>
      </c>
      <c r="BD45">
        <v>3</v>
      </c>
      <c r="BE45" t="s">
        <v>139</v>
      </c>
    </row>
    <row r="46" spans="1:57" x14ac:dyDescent="0.25">
      <c r="A46" s="29" t="s">
        <v>140</v>
      </c>
      <c r="B46" s="30" t="str">
        <f>MID(A46,1,2)</f>
        <v>RO</v>
      </c>
      <c r="C46" s="30" t="str">
        <f>MID(A46,4,1)</f>
        <v>N</v>
      </c>
      <c r="D46" s="33" t="str">
        <f>MID(A46,5,1)</f>
        <v>2</v>
      </c>
      <c r="E46" s="30" t="str">
        <f>MID(A46,7,6)</f>
        <v>0–3</v>
      </c>
      <c r="F46" s="31" t="str">
        <f t="shared" si="0"/>
        <v>RO-N-2</v>
      </c>
      <c r="R46">
        <v>2</v>
      </c>
      <c r="BA46">
        <v>2</v>
      </c>
    </row>
    <row r="47" spans="1:57" x14ac:dyDescent="0.25">
      <c r="A47" s="29" t="s">
        <v>141</v>
      </c>
      <c r="B47" s="30" t="str">
        <f>MID(A47,1,2)</f>
        <v>RO</v>
      </c>
      <c r="C47" s="30" t="str">
        <f>MID(A47,4,1)</f>
        <v>N</v>
      </c>
      <c r="D47" s="33" t="str">
        <f>MID(A47,5,1)</f>
        <v>2</v>
      </c>
      <c r="E47" s="30" t="str">
        <f>MID(A47,7,6)</f>
        <v>3–6</v>
      </c>
      <c r="F47" s="31" t="str">
        <f t="shared" si="0"/>
        <v>RO-N-2</v>
      </c>
      <c r="R47">
        <v>1</v>
      </c>
      <c r="BA47">
        <v>1</v>
      </c>
      <c r="BE47" t="s">
        <v>142</v>
      </c>
    </row>
    <row r="48" spans="1:57" x14ac:dyDescent="0.25">
      <c r="A48" s="29" t="s">
        <v>143</v>
      </c>
      <c r="B48" s="30" t="str">
        <f>MID(A48,1,2)</f>
        <v>RO</v>
      </c>
      <c r="C48" s="30" t="str">
        <f>MID(A48,4,1)</f>
        <v>N</v>
      </c>
      <c r="D48" s="33" t="str">
        <f>MID(A48,5,1)</f>
        <v>2</v>
      </c>
      <c r="E48" s="30" t="str">
        <f>MID(A48,7,6)</f>
        <v>6–9</v>
      </c>
      <c r="F48" s="31" t="str">
        <f t="shared" si="0"/>
        <v>RO-N-2</v>
      </c>
      <c r="BD48">
        <v>1</v>
      </c>
    </row>
    <row r="49" spans="1:57" x14ac:dyDescent="0.25">
      <c r="A49" s="29" t="s">
        <v>144</v>
      </c>
      <c r="B49" s="30" t="str">
        <f>MID(A49,1,2)</f>
        <v>RO</v>
      </c>
      <c r="C49" s="30" t="str">
        <f>MID(A49,4,1)</f>
        <v>N</v>
      </c>
      <c r="D49" s="33" t="str">
        <f>MID(A49,5,1)</f>
        <v>2</v>
      </c>
      <c r="E49" s="30" t="str">
        <f>MID(A49,7,6)</f>
        <v>9–x</v>
      </c>
      <c r="F49" s="31" t="str">
        <f t="shared" si="0"/>
        <v>RO-N-2</v>
      </c>
      <c r="Z49">
        <v>1</v>
      </c>
    </row>
    <row r="50" spans="1:57" x14ac:dyDescent="0.25">
      <c r="A50" s="29" t="s">
        <v>145</v>
      </c>
      <c r="B50" s="30" t="str">
        <f>MID(A50,1,2)</f>
        <v>RO</v>
      </c>
      <c r="C50" s="30" t="str">
        <f>MID(A50,4,1)</f>
        <v>N</v>
      </c>
      <c r="D50" s="33" t="str">
        <f>MID(A50,5,1)</f>
        <v>3</v>
      </c>
      <c r="E50" s="30" t="str">
        <f>MID(A50,7,6)</f>
        <v>0–3</v>
      </c>
      <c r="F50" s="31" t="str">
        <f t="shared" si="0"/>
        <v>RO-N-3</v>
      </c>
      <c r="Z50">
        <v>1</v>
      </c>
      <c r="BA50">
        <v>1</v>
      </c>
      <c r="BD50">
        <v>1</v>
      </c>
    </row>
    <row r="51" spans="1:57" x14ac:dyDescent="0.25">
      <c r="A51" s="29" t="s">
        <v>146</v>
      </c>
      <c r="B51" s="30" t="str">
        <f>MID(A51,1,2)</f>
        <v>RO</v>
      </c>
      <c r="C51" s="30" t="str">
        <f>MID(A51,4,1)</f>
        <v>N</v>
      </c>
      <c r="D51" s="33" t="str">
        <f>MID(A51,5,1)</f>
        <v>3</v>
      </c>
      <c r="E51" s="30" t="str">
        <f>MID(A51,7,6)</f>
        <v>3–6</v>
      </c>
      <c r="F51" s="31" t="str">
        <f t="shared" si="0"/>
        <v>RO-N-3</v>
      </c>
    </row>
    <row r="52" spans="1:57" x14ac:dyDescent="0.25">
      <c r="A52" s="29" t="s">
        <v>147</v>
      </c>
      <c r="B52" s="30" t="str">
        <f>MID(A52,1,2)</f>
        <v>RO</v>
      </c>
      <c r="C52" s="30" t="str">
        <f>MID(A52,4,1)</f>
        <v>N</v>
      </c>
      <c r="D52" s="33" t="str">
        <f>MID(A52,5,1)</f>
        <v>3</v>
      </c>
      <c r="E52" s="30" t="str">
        <f>MID(A52,7,6)</f>
        <v>6–x</v>
      </c>
      <c r="F52" s="31" t="str">
        <f t="shared" si="0"/>
        <v>RO-N-3</v>
      </c>
      <c r="W52">
        <v>1</v>
      </c>
      <c r="Z52">
        <v>2</v>
      </c>
    </row>
    <row r="53" spans="1:57" x14ac:dyDescent="0.25">
      <c r="A53" s="29" t="s">
        <v>148</v>
      </c>
      <c r="B53" s="30" t="str">
        <f>MID(A53,1,2)</f>
        <v>RO</v>
      </c>
      <c r="C53" s="30" t="str">
        <f>MID(A53,4,1)</f>
        <v>N</v>
      </c>
      <c r="D53" s="33" t="str">
        <f>MID(A53,5,1)</f>
        <v>4</v>
      </c>
      <c r="E53" s="30" t="str">
        <f>MID(A53,7,6)</f>
        <v>0–3</v>
      </c>
      <c r="F53" s="31" t="str">
        <f t="shared" si="0"/>
        <v>RO-N-4</v>
      </c>
      <c r="Z53">
        <v>1</v>
      </c>
    </row>
    <row r="54" spans="1:57" x14ac:dyDescent="0.25">
      <c r="A54" s="29" t="s">
        <v>149</v>
      </c>
      <c r="B54" s="30" t="str">
        <f>MID(A54,1,2)</f>
        <v>RO</v>
      </c>
      <c r="C54" s="30" t="str">
        <f>MID(A54,4,1)</f>
        <v>N</v>
      </c>
      <c r="D54" s="33" t="str">
        <f>MID(A54,5,1)</f>
        <v>4</v>
      </c>
      <c r="E54" s="30" t="str">
        <f>MID(A54,7,6)</f>
        <v>3–6</v>
      </c>
      <c r="F54" s="31" t="str">
        <f t="shared" si="0"/>
        <v>RO-N-4</v>
      </c>
      <c r="Z54">
        <v>1</v>
      </c>
    </row>
    <row r="55" spans="1:57" x14ac:dyDescent="0.25">
      <c r="A55" s="29" t="s">
        <v>150</v>
      </c>
      <c r="B55" s="30" t="str">
        <f>MID(A55,1,2)</f>
        <v>RO</v>
      </c>
      <c r="C55" s="30" t="str">
        <f>MID(A55,4,1)</f>
        <v>N</v>
      </c>
      <c r="D55" s="33" t="str">
        <f>MID(A55,5,1)</f>
        <v>4</v>
      </c>
      <c r="E55" s="30" t="str">
        <f>MID(A55,7,6)</f>
        <v>6–12</v>
      </c>
      <c r="F55" s="31" t="str">
        <f t="shared" si="0"/>
        <v>RO-N-4</v>
      </c>
      <c r="Z55">
        <v>4</v>
      </c>
      <c r="AV55">
        <v>10</v>
      </c>
      <c r="AZ55">
        <v>1</v>
      </c>
      <c r="BE55" t="s">
        <v>151</v>
      </c>
    </row>
    <row r="56" spans="1:57" x14ac:dyDescent="0.25">
      <c r="A56" s="29" t="s">
        <v>152</v>
      </c>
      <c r="B56" s="30" t="str">
        <f>MID(A56,1,2)</f>
        <v>RO</v>
      </c>
      <c r="C56" s="30" t="str">
        <f>MID(A56,4,1)</f>
        <v>N</v>
      </c>
      <c r="D56" s="33" t="str">
        <f>MID(A56,5,1)</f>
        <v>5</v>
      </c>
      <c r="E56" s="30" t="str">
        <f>MID(A56,7,6)</f>
        <v>0–3</v>
      </c>
      <c r="F56" s="31" t="str">
        <f t="shared" si="0"/>
        <v>RO-N-5</v>
      </c>
      <c r="R56">
        <v>2</v>
      </c>
      <c r="BA56">
        <v>1</v>
      </c>
      <c r="BD56">
        <v>1</v>
      </c>
    </row>
    <row r="57" spans="1:57" x14ac:dyDescent="0.25">
      <c r="A57" s="29" t="s">
        <v>153</v>
      </c>
      <c r="B57" s="30" t="str">
        <f>MID(A57,1,2)</f>
        <v>RO</v>
      </c>
      <c r="C57" s="30" t="str">
        <f>MID(A57,4,1)</f>
        <v>N</v>
      </c>
      <c r="D57" s="33" t="str">
        <f>MID(A57,5,1)</f>
        <v>5</v>
      </c>
      <c r="E57" s="30" t="str">
        <f>MID(A57,7,6)</f>
        <v>3–6</v>
      </c>
      <c r="F57" s="31" t="str">
        <f t="shared" si="0"/>
        <v>RO-N-5</v>
      </c>
      <c r="Z57">
        <v>3</v>
      </c>
      <c r="AT57">
        <v>1</v>
      </c>
      <c r="AV57">
        <v>2</v>
      </c>
      <c r="BA57">
        <v>1</v>
      </c>
    </row>
    <row r="58" spans="1:57" x14ac:dyDescent="0.25">
      <c r="A58" s="29" t="s">
        <v>154</v>
      </c>
      <c r="B58" s="30" t="str">
        <f>MID(A58,1,2)</f>
        <v>RO</v>
      </c>
      <c r="C58" s="30" t="str">
        <f>MID(A58,4,1)</f>
        <v>N</v>
      </c>
      <c r="D58" s="33" t="str">
        <f>MID(A58,5,1)</f>
        <v>5</v>
      </c>
      <c r="E58" s="30" t="str">
        <f>MID(A58,7,6)</f>
        <v>6–9</v>
      </c>
      <c r="F58" s="31" t="str">
        <f t="shared" si="0"/>
        <v>RO-N-5</v>
      </c>
      <c r="Z58">
        <v>12</v>
      </c>
      <c r="AV58">
        <v>9</v>
      </c>
    </row>
    <row r="59" spans="1:57" x14ac:dyDescent="0.25">
      <c r="A59" s="29" t="s">
        <v>155</v>
      </c>
      <c r="B59" s="30" t="str">
        <f>MID(A59,1,2)</f>
        <v>RO</v>
      </c>
      <c r="C59" s="30" t="str">
        <f>MID(A59,4,1)</f>
        <v>N</v>
      </c>
      <c r="D59" s="33" t="str">
        <f>MID(A59,5,1)</f>
        <v>5</v>
      </c>
      <c r="E59" s="30" t="str">
        <f>MID(A59,7,6)</f>
        <v>9–12</v>
      </c>
      <c r="F59" s="31" t="str">
        <f t="shared" si="0"/>
        <v>RO-N-5</v>
      </c>
      <c r="Z59">
        <v>4</v>
      </c>
      <c r="AV59">
        <v>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21E3-D8F4-4B86-8481-1C163FE54A53}">
  <dimension ref="A1:BB21"/>
  <sheetViews>
    <sheetView tabSelected="1" workbookViewId="0">
      <selection activeCell="L8" sqref="L8"/>
    </sheetView>
  </sheetViews>
  <sheetFormatPr defaultRowHeight="15" x14ac:dyDescent="0.25"/>
  <cols>
    <col min="1" max="1" width="4.42578125" style="25" bestFit="1" customWidth="1"/>
    <col min="2" max="2" width="5.28515625" style="25" bestFit="1" customWidth="1"/>
    <col min="3" max="3" width="8" style="34" bestFit="1" customWidth="1"/>
    <col min="4" max="4" width="9" style="24" customWidth="1"/>
    <col min="5" max="54" width="3.7109375" bestFit="1" customWidth="1"/>
  </cols>
  <sheetData>
    <row r="1" spans="1:54" ht="180.75" x14ac:dyDescent="0.25">
      <c r="A1" s="22" t="s">
        <v>3</v>
      </c>
      <c r="B1" s="22" t="s">
        <v>4</v>
      </c>
      <c r="C1" s="23" t="s">
        <v>5</v>
      </c>
      <c r="D1" s="24" t="s">
        <v>7</v>
      </c>
      <c r="E1" s="2" t="s">
        <v>36</v>
      </c>
      <c r="F1" s="2" t="s">
        <v>37</v>
      </c>
      <c r="G1" s="2" t="s">
        <v>38</v>
      </c>
      <c r="H1" s="2" t="s">
        <v>39</v>
      </c>
      <c r="I1" s="2" t="s">
        <v>40</v>
      </c>
      <c r="J1" s="2" t="s">
        <v>41</v>
      </c>
      <c r="K1" s="2" t="s">
        <v>42</v>
      </c>
      <c r="L1" s="2" t="s">
        <v>43</v>
      </c>
      <c r="M1" s="2" t="s">
        <v>44</v>
      </c>
      <c r="N1" s="2" t="s">
        <v>45</v>
      </c>
      <c r="O1" s="2" t="s">
        <v>46</v>
      </c>
      <c r="P1" s="2" t="s">
        <v>47</v>
      </c>
      <c r="Q1" s="2" t="s">
        <v>48</v>
      </c>
      <c r="R1" s="2" t="s">
        <v>49</v>
      </c>
      <c r="S1" s="2" t="s">
        <v>50</v>
      </c>
      <c r="T1" s="2" t="s">
        <v>51</v>
      </c>
      <c r="U1" s="2" t="s">
        <v>52</v>
      </c>
      <c r="V1" s="2" t="s">
        <v>0</v>
      </c>
      <c r="W1" s="2" t="s">
        <v>53</v>
      </c>
      <c r="X1" s="2" t="s">
        <v>54</v>
      </c>
      <c r="Y1" s="2" t="s">
        <v>55</v>
      </c>
      <c r="Z1" s="2" t="s">
        <v>56</v>
      </c>
      <c r="AA1" s="2" t="s">
        <v>57</v>
      </c>
      <c r="AB1" s="2" t="s">
        <v>58</v>
      </c>
      <c r="AC1" s="2" t="s">
        <v>59</v>
      </c>
      <c r="AD1" s="2" t="s">
        <v>60</v>
      </c>
      <c r="AE1" s="2" t="s">
        <v>61</v>
      </c>
      <c r="AF1" s="2" t="s">
        <v>62</v>
      </c>
      <c r="AG1" s="2" t="s">
        <v>63</v>
      </c>
      <c r="AH1" s="2" t="s">
        <v>64</v>
      </c>
      <c r="AI1" s="2" t="s">
        <v>65</v>
      </c>
      <c r="AJ1" s="2" t="s">
        <v>66</v>
      </c>
      <c r="AK1" s="2" t="s">
        <v>1</v>
      </c>
      <c r="AL1" s="2" t="s">
        <v>67</v>
      </c>
      <c r="AM1" s="2" t="s">
        <v>68</v>
      </c>
      <c r="AN1" s="2" t="s">
        <v>69</v>
      </c>
      <c r="AO1" s="2" t="s">
        <v>70</v>
      </c>
      <c r="AP1" s="2" t="s">
        <v>71</v>
      </c>
      <c r="AQ1" s="2" t="s">
        <v>2</v>
      </c>
      <c r="AR1" s="2" t="s">
        <v>72</v>
      </c>
      <c r="AS1" s="2" t="s">
        <v>73</v>
      </c>
      <c r="AT1" s="2" t="s">
        <v>74</v>
      </c>
      <c r="AU1" s="2" t="s">
        <v>75</v>
      </c>
      <c r="AV1" s="2" t="s">
        <v>76</v>
      </c>
      <c r="AW1" s="2" t="s">
        <v>77</v>
      </c>
      <c r="AX1" s="2" t="s">
        <v>78</v>
      </c>
      <c r="AY1" s="2" t="s">
        <v>79</v>
      </c>
      <c r="AZ1" s="2" t="s">
        <v>80</v>
      </c>
      <c r="BA1" s="2" t="s">
        <v>81</v>
      </c>
      <c r="BB1" s="2" t="s">
        <v>82</v>
      </c>
    </row>
    <row r="2" spans="1:54" x14ac:dyDescent="0.25">
      <c r="A2" s="25" t="s">
        <v>8</v>
      </c>
      <c r="B2" s="25" t="s">
        <v>9</v>
      </c>
      <c r="C2" s="34">
        <v>1</v>
      </c>
    </row>
    <row r="3" spans="1:54" x14ac:dyDescent="0.25">
      <c r="A3" s="25" t="s">
        <v>8</v>
      </c>
      <c r="B3" s="25" t="s">
        <v>9</v>
      </c>
      <c r="C3" s="34">
        <v>2</v>
      </c>
    </row>
    <row r="4" spans="1:54" x14ac:dyDescent="0.25">
      <c r="A4" s="25" t="s">
        <v>8</v>
      </c>
      <c r="B4" s="25" t="s">
        <v>9</v>
      </c>
      <c r="C4" s="34">
        <v>3</v>
      </c>
    </row>
    <row r="5" spans="1:54" x14ac:dyDescent="0.25">
      <c r="A5" s="25" t="s">
        <v>8</v>
      </c>
      <c r="B5" s="25" t="s">
        <v>9</v>
      </c>
      <c r="C5" s="34">
        <v>4</v>
      </c>
    </row>
    <row r="6" spans="1:54" x14ac:dyDescent="0.25">
      <c r="A6" s="25" t="s">
        <v>8</v>
      </c>
      <c r="B6" s="25" t="s">
        <v>9</v>
      </c>
      <c r="C6" s="34">
        <v>5</v>
      </c>
    </row>
    <row r="7" spans="1:54" x14ac:dyDescent="0.25">
      <c r="A7" s="25" t="s">
        <v>8</v>
      </c>
      <c r="B7" s="25" t="s">
        <v>10</v>
      </c>
    </row>
    <row r="8" spans="1:54" x14ac:dyDescent="0.25">
      <c r="A8" s="25" t="s">
        <v>8</v>
      </c>
      <c r="B8" s="25" t="s">
        <v>10</v>
      </c>
    </row>
    <row r="9" spans="1:54" x14ac:dyDescent="0.25">
      <c r="A9" s="25" t="s">
        <v>8</v>
      </c>
      <c r="B9" s="25" t="s">
        <v>10</v>
      </c>
    </row>
    <row r="10" spans="1:54" x14ac:dyDescent="0.25">
      <c r="A10" s="25" t="s">
        <v>8</v>
      </c>
      <c r="B10" s="25" t="s">
        <v>10</v>
      </c>
    </row>
    <row r="11" spans="1:54" x14ac:dyDescent="0.25">
      <c r="A11" s="25" t="s">
        <v>8</v>
      </c>
      <c r="B11" s="25" t="s">
        <v>10</v>
      </c>
    </row>
    <row r="12" spans="1:54" x14ac:dyDescent="0.25">
      <c r="A12" s="25" t="s">
        <v>11</v>
      </c>
    </row>
    <row r="13" spans="1:54" x14ac:dyDescent="0.25">
      <c r="A13" s="25" t="s">
        <v>11</v>
      </c>
    </row>
    <row r="14" spans="1:54" x14ac:dyDescent="0.25">
      <c r="A14" s="25" t="s">
        <v>11</v>
      </c>
    </row>
    <row r="15" spans="1:54" x14ac:dyDescent="0.25">
      <c r="A15" s="25" t="s">
        <v>11</v>
      </c>
    </row>
    <row r="16" spans="1:54" x14ac:dyDescent="0.25">
      <c r="A16" s="25" t="s">
        <v>11</v>
      </c>
    </row>
    <row r="17" spans="1:1" x14ac:dyDescent="0.25">
      <c r="A17" s="25" t="s">
        <v>11</v>
      </c>
    </row>
    <row r="18" spans="1:1" x14ac:dyDescent="0.25">
      <c r="A18" s="25" t="s">
        <v>11</v>
      </c>
    </row>
    <row r="19" spans="1:1" x14ac:dyDescent="0.25">
      <c r="A19" s="25" t="s">
        <v>11</v>
      </c>
    </row>
    <row r="20" spans="1:1" x14ac:dyDescent="0.25">
      <c r="A20" s="25" t="s">
        <v>11</v>
      </c>
    </row>
    <row r="21" spans="1:1" x14ac:dyDescent="0.25">
      <c r="A21" s="25" t="s">
        <v>11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SUMIF AVERAGEIF</vt:lpstr>
      <vt:lpstr>COUNTIF</vt:lpstr>
      <vt:lpstr>mala pracovni</vt:lpstr>
      <vt:lpstr>malá součty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Kintrová</dc:creator>
  <cp:lastModifiedBy>Kateřina Kintrová</cp:lastModifiedBy>
  <dcterms:created xsi:type="dcterms:W3CDTF">2022-08-15T13:48:48Z</dcterms:created>
  <dcterms:modified xsi:type="dcterms:W3CDTF">2023-10-15T20:21:12Z</dcterms:modified>
</cp:coreProperties>
</file>