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List1" sheetId="1" r:id="rId1"/>
    <sheet name="List2" sheetId="2" r:id="rId2"/>
  </sheets>
  <definedNames>
    <definedName name="_xlnm._FilterDatabase" localSheetId="0" hidden="1">List1!$B$8:$C$11</definedName>
  </definedNames>
  <calcPr calcId="144525"/>
</workbook>
</file>

<file path=xl/calcChain.xml><?xml version="1.0" encoding="utf-8"?>
<calcChain xmlns="http://schemas.openxmlformats.org/spreadsheetml/2006/main">
  <c r="B73" i="1" l="1"/>
  <c r="C73" i="1"/>
  <c r="D73" i="1"/>
  <c r="E73" i="1"/>
  <c r="F73" i="1"/>
  <c r="A73" i="1"/>
  <c r="A31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A30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A29" i="1"/>
</calcChain>
</file>

<file path=xl/sharedStrings.xml><?xml version="1.0" encoding="utf-8"?>
<sst xmlns="http://schemas.openxmlformats.org/spreadsheetml/2006/main" count="78" uniqueCount="31">
  <si>
    <t>Krysa 1</t>
  </si>
  <si>
    <t>Krysa 2</t>
  </si>
  <si>
    <t>Krysa 3</t>
  </si>
  <si>
    <t>Krysa 4</t>
  </si>
  <si>
    <t>Krysa 5</t>
  </si>
  <si>
    <t>Krysa 6</t>
  </si>
  <si>
    <t>Plocha</t>
  </si>
  <si>
    <t>Amplituda</t>
  </si>
  <si>
    <t>ﾈas amplitudy</t>
  </si>
  <si>
    <t xml:space="preserve">    Plocha</t>
  </si>
  <si>
    <t>[RLU*s]</t>
  </si>
  <si>
    <t>[RLU]</t>
  </si>
  <si>
    <t>[s]</t>
  </si>
  <si>
    <t>Sloupec1</t>
  </si>
  <si>
    <t>Sloupec2</t>
  </si>
  <si>
    <t>Sloupec3</t>
  </si>
  <si>
    <t>Sloupec4</t>
  </si>
  <si>
    <t>Sloupec5</t>
  </si>
  <si>
    <t>Sloupec6</t>
  </si>
  <si>
    <t>Sloupec7</t>
  </si>
  <si>
    <t>Sloupec8</t>
  </si>
  <si>
    <t>Sloupec9</t>
  </si>
  <si>
    <t>Sloupec10</t>
  </si>
  <si>
    <t>Sloupec11</t>
  </si>
  <si>
    <t>Sloupec12</t>
  </si>
  <si>
    <t>Sloupec13</t>
  </si>
  <si>
    <t>Sloupec14</t>
  </si>
  <si>
    <t>Sloupec15</t>
  </si>
  <si>
    <t>Sloupec16</t>
  </si>
  <si>
    <t>Sloupec17</t>
  </si>
  <si>
    <t>Sloupec18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</si>
</sst>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1" fontId="0" fillId="0" borderId="0" xfId="0" applyNumberFormat="1"/>
  </cellXfs>
  <cellStyles count="1">
    <cellStyle name="Normální" xfId="0" builtinId="0"/>
  </cellStyles>
  <dxfs count="24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List1!$A$8</c:f>
              <c:strCache>
                <c:ptCount val="1"/>
                <c:pt idx="0">
                  <c:v>Krysa 1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List1!$A$30</c:f>
                <c:numCache>
                  <c:formatCode>General</c:formatCode>
                  <c:ptCount val="1"/>
                  <c:pt idx="0">
                    <c:v>23052.813578582744</c:v>
                  </c:pt>
                </c:numCache>
              </c:numRef>
            </c:plus>
            <c:minus>
              <c:numRef>
                <c:f>List1!$A$30</c:f>
                <c:numCache>
                  <c:formatCode>General</c:formatCode>
                  <c:ptCount val="1"/>
                  <c:pt idx="0">
                    <c:v>23052.813578582744</c:v>
                  </c:pt>
                </c:numCache>
              </c:numRef>
            </c:minus>
          </c:errBars>
          <c:cat>
            <c:strRef>
              <c:f>List1!$A$9</c:f>
              <c:strCache>
                <c:ptCount val="1"/>
                <c:pt idx="0">
                  <c:v>Plocha</c:v>
                </c:pt>
              </c:strCache>
            </c:strRef>
          </c:cat>
          <c:val>
            <c:numRef>
              <c:f>List1!$A$29</c:f>
              <c:numCache>
                <c:formatCode>#,##0</c:formatCode>
                <c:ptCount val="1"/>
                <c:pt idx="0">
                  <c:v>63188.333333333336</c:v>
                </c:pt>
              </c:numCache>
            </c:numRef>
          </c:val>
        </c:ser>
        <c:ser>
          <c:idx val="1"/>
          <c:order val="1"/>
          <c:tx>
            <c:strRef>
              <c:f>List1!$D$8</c:f>
              <c:strCache>
                <c:ptCount val="1"/>
                <c:pt idx="0">
                  <c:v>Krysa 2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List1!$D$30</c:f>
                <c:numCache>
                  <c:formatCode>General</c:formatCode>
                  <c:ptCount val="1"/>
                  <c:pt idx="0">
                    <c:v>23476.937652581735</c:v>
                  </c:pt>
                </c:numCache>
              </c:numRef>
            </c:plus>
            <c:minus>
              <c:numRef>
                <c:f>List1!$D$30</c:f>
                <c:numCache>
                  <c:formatCode>General</c:formatCode>
                  <c:ptCount val="1"/>
                  <c:pt idx="0">
                    <c:v>23476.937652581735</c:v>
                  </c:pt>
                </c:numCache>
              </c:numRef>
            </c:minus>
          </c:errBars>
          <c:cat>
            <c:strRef>
              <c:f>List1!$A$9</c:f>
              <c:strCache>
                <c:ptCount val="1"/>
                <c:pt idx="0">
                  <c:v>Plocha</c:v>
                </c:pt>
              </c:strCache>
            </c:strRef>
          </c:cat>
          <c:val>
            <c:numRef>
              <c:f>List1!$D$29</c:f>
              <c:numCache>
                <c:formatCode>#,##0</c:formatCode>
                <c:ptCount val="1"/>
                <c:pt idx="0">
                  <c:v>45086.111111111109</c:v>
                </c:pt>
              </c:numCache>
            </c:numRef>
          </c:val>
        </c:ser>
        <c:ser>
          <c:idx val="2"/>
          <c:order val="2"/>
          <c:tx>
            <c:strRef>
              <c:f>List1!$G$8</c:f>
              <c:strCache>
                <c:ptCount val="1"/>
                <c:pt idx="0">
                  <c:v>Krysa 3</c:v>
                </c:pt>
              </c:strCache>
            </c:strRef>
          </c:tx>
          <c:invertIfNegative val="0"/>
          <c:cat>
            <c:strRef>
              <c:f>List1!$A$9</c:f>
              <c:strCache>
                <c:ptCount val="1"/>
                <c:pt idx="0">
                  <c:v>Plocha</c:v>
                </c:pt>
              </c:strCache>
            </c:strRef>
          </c:cat>
          <c:val>
            <c:numRef>
              <c:f>List1!$G$29</c:f>
              <c:numCache>
                <c:formatCode>#,##0</c:formatCode>
                <c:ptCount val="1"/>
                <c:pt idx="0">
                  <c:v>36255</c:v>
                </c:pt>
              </c:numCache>
            </c:numRef>
          </c:val>
        </c:ser>
        <c:ser>
          <c:idx val="3"/>
          <c:order val="3"/>
          <c:tx>
            <c:strRef>
              <c:f>List1!$J$8</c:f>
              <c:strCache>
                <c:ptCount val="1"/>
                <c:pt idx="0">
                  <c:v>Krysa 4</c:v>
                </c:pt>
              </c:strCache>
            </c:strRef>
          </c:tx>
          <c:invertIfNegative val="0"/>
          <c:cat>
            <c:strRef>
              <c:f>List1!$A$9</c:f>
              <c:strCache>
                <c:ptCount val="1"/>
                <c:pt idx="0">
                  <c:v>Plocha</c:v>
                </c:pt>
              </c:strCache>
            </c:strRef>
          </c:cat>
          <c:val>
            <c:numRef>
              <c:f>List1!$J$29</c:f>
              <c:numCache>
                <c:formatCode>#,##0</c:formatCode>
                <c:ptCount val="1"/>
                <c:pt idx="0">
                  <c:v>44755.555555555555</c:v>
                </c:pt>
              </c:numCache>
            </c:numRef>
          </c:val>
        </c:ser>
        <c:ser>
          <c:idx val="4"/>
          <c:order val="4"/>
          <c:tx>
            <c:strRef>
              <c:f>List1!$M$8</c:f>
              <c:strCache>
                <c:ptCount val="1"/>
                <c:pt idx="0">
                  <c:v>Krysa 5</c:v>
                </c:pt>
              </c:strCache>
            </c:strRef>
          </c:tx>
          <c:invertIfNegative val="0"/>
          <c:cat>
            <c:strRef>
              <c:f>List1!$A$9</c:f>
              <c:strCache>
                <c:ptCount val="1"/>
                <c:pt idx="0">
                  <c:v>Plocha</c:v>
                </c:pt>
              </c:strCache>
            </c:strRef>
          </c:cat>
          <c:val>
            <c:numRef>
              <c:f>List1!$M$29</c:f>
              <c:numCache>
                <c:formatCode>#,##0</c:formatCode>
                <c:ptCount val="1"/>
                <c:pt idx="0">
                  <c:v>42948.333333333336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730496"/>
        <c:axId val="202744576"/>
      </c:barChart>
      <c:catAx>
        <c:axId val="202730496"/>
        <c:scaling>
          <c:orientation val="minMax"/>
        </c:scaling>
        <c:delete val="0"/>
        <c:axPos val="b"/>
        <c:majorTickMark val="out"/>
        <c:minorTickMark val="none"/>
        <c:tickLblPos val="nextTo"/>
        <c:crossAx val="202744576"/>
        <c:crosses val="autoZero"/>
        <c:auto val="1"/>
        <c:lblAlgn val="ctr"/>
        <c:lblOffset val="100"/>
        <c:noMultiLvlLbl val="0"/>
      </c:catAx>
      <c:valAx>
        <c:axId val="2027445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27304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List1!$A$8</c:f>
              <c:strCache>
                <c:ptCount val="1"/>
                <c:pt idx="0">
                  <c:v>Krysa 1</c:v>
                </c:pt>
              </c:strCache>
            </c:strRef>
          </c:tx>
          <c:marker>
            <c:symbol val="none"/>
          </c:marker>
          <c:val>
            <c:numRef>
              <c:f>List1!$A$11:$A$28</c:f>
              <c:numCache>
                <c:formatCode>#,##0</c:formatCode>
                <c:ptCount val="18"/>
                <c:pt idx="0">
                  <c:v>47230</c:v>
                </c:pt>
                <c:pt idx="1">
                  <c:v>46150</c:v>
                </c:pt>
                <c:pt idx="2">
                  <c:v>75330</c:v>
                </c:pt>
                <c:pt idx="3">
                  <c:v>79300</c:v>
                </c:pt>
                <c:pt idx="4">
                  <c:v>89470</c:v>
                </c:pt>
                <c:pt idx="5">
                  <c:v>91470</c:v>
                </c:pt>
                <c:pt idx="6">
                  <c:v>96640</c:v>
                </c:pt>
                <c:pt idx="7">
                  <c:v>75290</c:v>
                </c:pt>
                <c:pt idx="8">
                  <c:v>96820</c:v>
                </c:pt>
                <c:pt idx="9">
                  <c:v>99190</c:v>
                </c:pt>
                <c:pt idx="10">
                  <c:v>40530</c:v>
                </c:pt>
                <c:pt idx="11">
                  <c:v>40420</c:v>
                </c:pt>
                <c:pt idx="12">
                  <c:v>41840</c:v>
                </c:pt>
                <c:pt idx="13">
                  <c:v>43310</c:v>
                </c:pt>
                <c:pt idx="14">
                  <c:v>41230</c:v>
                </c:pt>
                <c:pt idx="15">
                  <c:v>44320</c:v>
                </c:pt>
                <c:pt idx="16">
                  <c:v>46090</c:v>
                </c:pt>
                <c:pt idx="17">
                  <c:v>42760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List1!$D$8</c:f>
              <c:strCache>
                <c:ptCount val="1"/>
                <c:pt idx="0">
                  <c:v>Krysa 2</c:v>
                </c:pt>
              </c:strCache>
            </c:strRef>
          </c:tx>
          <c:marker>
            <c:symbol val="none"/>
          </c:marker>
          <c:val>
            <c:numRef>
              <c:f>List1!$D$11:$D$28</c:f>
              <c:numCache>
                <c:formatCode>#,##0</c:formatCode>
                <c:ptCount val="18"/>
                <c:pt idx="0">
                  <c:v>28390</c:v>
                </c:pt>
                <c:pt idx="1">
                  <c:v>31530</c:v>
                </c:pt>
                <c:pt idx="2">
                  <c:v>36380</c:v>
                </c:pt>
                <c:pt idx="3">
                  <c:v>50260</c:v>
                </c:pt>
                <c:pt idx="4">
                  <c:v>46760</c:v>
                </c:pt>
                <c:pt idx="5">
                  <c:v>42930</c:v>
                </c:pt>
                <c:pt idx="6">
                  <c:v>126300</c:v>
                </c:pt>
                <c:pt idx="7">
                  <c:v>46900</c:v>
                </c:pt>
                <c:pt idx="8">
                  <c:v>65660</c:v>
                </c:pt>
                <c:pt idx="9">
                  <c:v>76930</c:v>
                </c:pt>
                <c:pt idx="10">
                  <c:v>32220</c:v>
                </c:pt>
                <c:pt idx="11">
                  <c:v>30640</c:v>
                </c:pt>
                <c:pt idx="12">
                  <c:v>32110</c:v>
                </c:pt>
                <c:pt idx="13">
                  <c:v>30360</c:v>
                </c:pt>
                <c:pt idx="14">
                  <c:v>31390</c:v>
                </c:pt>
                <c:pt idx="15">
                  <c:v>32000</c:v>
                </c:pt>
                <c:pt idx="16">
                  <c:v>33660</c:v>
                </c:pt>
                <c:pt idx="17">
                  <c:v>37130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List1!$G$8</c:f>
              <c:strCache>
                <c:ptCount val="1"/>
                <c:pt idx="0">
                  <c:v>Krysa 3</c:v>
                </c:pt>
              </c:strCache>
            </c:strRef>
          </c:tx>
          <c:marker>
            <c:symbol val="none"/>
          </c:marker>
          <c:val>
            <c:numRef>
              <c:f>List1!$G$11:$G$28</c:f>
              <c:numCache>
                <c:formatCode>#,##0</c:formatCode>
                <c:ptCount val="18"/>
                <c:pt idx="0">
                  <c:v>31510</c:v>
                </c:pt>
                <c:pt idx="1">
                  <c:v>31060</c:v>
                </c:pt>
                <c:pt idx="2">
                  <c:v>51280</c:v>
                </c:pt>
                <c:pt idx="3">
                  <c:v>40120</c:v>
                </c:pt>
                <c:pt idx="4">
                  <c:v>44510</c:v>
                </c:pt>
                <c:pt idx="5">
                  <c:v>45620</c:v>
                </c:pt>
                <c:pt idx="6">
                  <c:v>40590</c:v>
                </c:pt>
                <c:pt idx="7">
                  <c:v>37700</c:v>
                </c:pt>
                <c:pt idx="8">
                  <c:v>40980</c:v>
                </c:pt>
                <c:pt idx="9">
                  <c:v>40010</c:v>
                </c:pt>
                <c:pt idx="10">
                  <c:v>31040</c:v>
                </c:pt>
                <c:pt idx="11">
                  <c:v>30920</c:v>
                </c:pt>
                <c:pt idx="12">
                  <c:v>31090</c:v>
                </c:pt>
                <c:pt idx="13">
                  <c:v>30450</c:v>
                </c:pt>
                <c:pt idx="14">
                  <c:v>31430</c:v>
                </c:pt>
                <c:pt idx="15">
                  <c:v>31780</c:v>
                </c:pt>
                <c:pt idx="16">
                  <c:v>31600</c:v>
                </c:pt>
                <c:pt idx="17">
                  <c:v>30900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774400"/>
        <c:axId val="202775936"/>
      </c:lineChart>
      <c:catAx>
        <c:axId val="202774400"/>
        <c:scaling>
          <c:orientation val="minMax"/>
        </c:scaling>
        <c:delete val="0"/>
        <c:axPos val="b"/>
        <c:majorTickMark val="out"/>
        <c:minorTickMark val="none"/>
        <c:tickLblPos val="nextTo"/>
        <c:crossAx val="202775936"/>
        <c:crosses val="autoZero"/>
        <c:auto val="1"/>
        <c:lblAlgn val="ctr"/>
        <c:lblOffset val="100"/>
        <c:noMultiLvlLbl val="0"/>
      </c:catAx>
      <c:valAx>
        <c:axId val="2027759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27744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List1!$A$8</c:f>
              <c:strCache>
                <c:ptCount val="1"/>
                <c:pt idx="0">
                  <c:v>Krysa 1</c:v>
                </c:pt>
              </c:strCache>
            </c:strRef>
          </c:tx>
          <c:invertIfNegative val="0"/>
          <c:val>
            <c:numRef>
              <c:f>List1!$A$29</c:f>
              <c:numCache>
                <c:formatCode>#,##0</c:formatCode>
                <c:ptCount val="1"/>
                <c:pt idx="0">
                  <c:v>63188.333333333336</c:v>
                </c:pt>
              </c:numCache>
            </c:numRef>
          </c:val>
        </c:ser>
        <c:ser>
          <c:idx val="3"/>
          <c:order val="1"/>
          <c:tx>
            <c:strRef>
              <c:f>List1!$D$8</c:f>
              <c:strCache>
                <c:ptCount val="1"/>
                <c:pt idx="0">
                  <c:v>Krysa 2</c:v>
                </c:pt>
              </c:strCache>
            </c:strRef>
          </c:tx>
          <c:invertIfNegative val="0"/>
          <c:val>
            <c:numRef>
              <c:f>List1!$D$29</c:f>
              <c:numCache>
                <c:formatCode>#,##0</c:formatCode>
                <c:ptCount val="1"/>
                <c:pt idx="0">
                  <c:v>45086.111111111109</c:v>
                </c:pt>
              </c:numCache>
            </c:numRef>
          </c:val>
        </c:ser>
        <c:ser>
          <c:idx val="6"/>
          <c:order val="2"/>
          <c:tx>
            <c:strRef>
              <c:f>List1!$G$8</c:f>
              <c:strCache>
                <c:ptCount val="1"/>
                <c:pt idx="0">
                  <c:v>Krysa 3</c:v>
                </c:pt>
              </c:strCache>
            </c:strRef>
          </c:tx>
          <c:invertIfNegative val="0"/>
          <c:val>
            <c:numRef>
              <c:f>List1!$G$29</c:f>
              <c:numCache>
                <c:formatCode>#,##0</c:formatCode>
                <c:ptCount val="1"/>
                <c:pt idx="0">
                  <c:v>36255</c:v>
                </c:pt>
              </c:numCache>
            </c:numRef>
          </c:val>
        </c:ser>
        <c:ser>
          <c:idx val="9"/>
          <c:order val="3"/>
          <c:tx>
            <c:strRef>
              <c:f>List1!$J$8</c:f>
              <c:strCache>
                <c:ptCount val="1"/>
                <c:pt idx="0">
                  <c:v>Krysa 4</c:v>
                </c:pt>
              </c:strCache>
            </c:strRef>
          </c:tx>
          <c:invertIfNegative val="0"/>
          <c:val>
            <c:numRef>
              <c:f>List1!$J$29</c:f>
              <c:numCache>
                <c:formatCode>#,##0</c:formatCode>
                <c:ptCount val="1"/>
                <c:pt idx="0">
                  <c:v>44755.555555555555</c:v>
                </c:pt>
              </c:numCache>
            </c:numRef>
          </c:val>
        </c:ser>
        <c:ser>
          <c:idx val="12"/>
          <c:order val="4"/>
          <c:tx>
            <c:strRef>
              <c:f>List1!$M$8</c:f>
              <c:strCache>
                <c:ptCount val="1"/>
                <c:pt idx="0">
                  <c:v>Krysa 5</c:v>
                </c:pt>
              </c:strCache>
            </c:strRef>
          </c:tx>
          <c:invertIfNegative val="0"/>
          <c:val>
            <c:numRef>
              <c:f>List1!$M$29</c:f>
              <c:numCache>
                <c:formatCode>#,##0</c:formatCode>
                <c:ptCount val="1"/>
                <c:pt idx="0">
                  <c:v>42948.333333333336</c:v>
                </c:pt>
              </c:numCache>
            </c:numRef>
          </c:val>
        </c:ser>
        <c:ser>
          <c:idx val="15"/>
          <c:order val="5"/>
          <c:tx>
            <c:strRef>
              <c:f>List1!$P$8</c:f>
              <c:strCache>
                <c:ptCount val="1"/>
                <c:pt idx="0">
                  <c:v>Krysa 6</c:v>
                </c:pt>
              </c:strCache>
            </c:strRef>
          </c:tx>
          <c:invertIfNegative val="0"/>
          <c:val>
            <c:numRef>
              <c:f>List1!$P$29</c:f>
              <c:numCache>
                <c:formatCode>#,##0</c:formatCode>
                <c:ptCount val="1"/>
                <c:pt idx="0">
                  <c:v>36255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812416"/>
        <c:axId val="202822400"/>
      </c:barChart>
      <c:catAx>
        <c:axId val="202812416"/>
        <c:scaling>
          <c:orientation val="minMax"/>
        </c:scaling>
        <c:delete val="0"/>
        <c:axPos val="b"/>
        <c:majorTickMark val="out"/>
        <c:minorTickMark val="none"/>
        <c:tickLblPos val="nextTo"/>
        <c:crossAx val="202822400"/>
        <c:crosses val="autoZero"/>
        <c:auto val="1"/>
        <c:lblAlgn val="ctr"/>
        <c:lblOffset val="100"/>
        <c:noMultiLvlLbl val="0"/>
      </c:catAx>
      <c:valAx>
        <c:axId val="2028224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2812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List1!$A$52:$F$52</c:f>
              <c:strCache>
                <c:ptCount val="6"/>
                <c:pt idx="0">
                  <c:v>Krysa 1</c:v>
                </c:pt>
                <c:pt idx="1">
                  <c:v>Krysa 2</c:v>
                </c:pt>
                <c:pt idx="2">
                  <c:v>Krysa 3</c:v>
                </c:pt>
                <c:pt idx="3">
                  <c:v>Krysa 4</c:v>
                </c:pt>
                <c:pt idx="4">
                  <c:v>Krysa 5</c:v>
                </c:pt>
                <c:pt idx="5">
                  <c:v>Krysa 6</c:v>
                </c:pt>
              </c:strCache>
            </c:strRef>
          </c:cat>
          <c:val>
            <c:numRef>
              <c:f>List1!$A$73:$F$73</c:f>
              <c:numCache>
                <c:formatCode>General</c:formatCode>
                <c:ptCount val="6"/>
                <c:pt idx="0">
                  <c:v>63188.333333333336</c:v>
                </c:pt>
                <c:pt idx="1">
                  <c:v>45086.111111111109</c:v>
                </c:pt>
                <c:pt idx="2">
                  <c:v>36255</c:v>
                </c:pt>
                <c:pt idx="3">
                  <c:v>44755.555555555555</c:v>
                </c:pt>
                <c:pt idx="4">
                  <c:v>42948.333333333336</c:v>
                </c:pt>
                <c:pt idx="5">
                  <c:v>36255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170176"/>
        <c:axId val="203171712"/>
      </c:barChart>
      <c:catAx>
        <c:axId val="203170176"/>
        <c:scaling>
          <c:orientation val="minMax"/>
        </c:scaling>
        <c:delete val="0"/>
        <c:axPos val="b"/>
        <c:majorTickMark val="out"/>
        <c:minorTickMark val="none"/>
        <c:tickLblPos val="nextTo"/>
        <c:crossAx val="203171712"/>
        <c:crosses val="autoZero"/>
        <c:auto val="1"/>
        <c:lblAlgn val="ctr"/>
        <c:lblOffset val="100"/>
        <c:noMultiLvlLbl val="0"/>
      </c:catAx>
      <c:valAx>
        <c:axId val="203171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3170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(List1!$A$29,List1!$D$29,List1!$F$29,List1!$H$29,List1!$J$29,List1!$H$29,List1!$M$29,List1!$P$29)</c:f>
              <c:numCache>
                <c:formatCode>#,##0</c:formatCode>
                <c:ptCount val="8"/>
                <c:pt idx="0">
                  <c:v>63188.333333333336</c:v>
                </c:pt>
                <c:pt idx="1">
                  <c:v>45086.111111111109</c:v>
                </c:pt>
                <c:pt idx="2">
                  <c:v>486.22222222222223</c:v>
                </c:pt>
                <c:pt idx="3">
                  <c:v>28.111111111111111</c:v>
                </c:pt>
                <c:pt idx="4">
                  <c:v>44755.555555555555</c:v>
                </c:pt>
                <c:pt idx="5">
                  <c:v>28.111111111111111</c:v>
                </c:pt>
                <c:pt idx="6">
                  <c:v>42948.333333333336</c:v>
                </c:pt>
                <c:pt idx="7">
                  <c:v>36255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(List1!$A$29,List1!$D$29,List1!$F$29,List1!$H$29,List1!$J$29,List1!$H$29,List1!$M$29,List1!$P$29)</c:f>
              <c:numCache>
                <c:formatCode>#,##0</c:formatCode>
                <c:ptCount val="8"/>
                <c:pt idx="0">
                  <c:v>63188.333333333336</c:v>
                </c:pt>
                <c:pt idx="1">
                  <c:v>45086.111111111109</c:v>
                </c:pt>
                <c:pt idx="2">
                  <c:v>486.22222222222223</c:v>
                </c:pt>
                <c:pt idx="3">
                  <c:v>28.111111111111111</c:v>
                </c:pt>
                <c:pt idx="4">
                  <c:v>44755.555555555555</c:v>
                </c:pt>
                <c:pt idx="5">
                  <c:v>28.111111111111111</c:v>
                </c:pt>
                <c:pt idx="6">
                  <c:v>42948.333333333336</c:v>
                </c:pt>
                <c:pt idx="7">
                  <c:v>36255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6464128"/>
        <c:axId val="166462592"/>
      </c:barChart>
      <c:valAx>
        <c:axId val="16646259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166464128"/>
        <c:crossBetween val="between"/>
      </c:valAx>
      <c:catAx>
        <c:axId val="166464128"/>
        <c:scaling>
          <c:orientation val="minMax"/>
        </c:scaling>
        <c:delete val="0"/>
        <c:axPos val="l"/>
        <c:majorTickMark val="out"/>
        <c:minorTickMark val="none"/>
        <c:tickLblPos val="nextTo"/>
        <c:crossAx val="166462592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34</xdr:row>
      <xdr:rowOff>180975</xdr:rowOff>
    </xdr:from>
    <xdr:to>
      <xdr:col>5</xdr:col>
      <xdr:colOff>866775</xdr:colOff>
      <xdr:row>49</xdr:row>
      <xdr:rowOff>104775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123825</xdr:colOff>
      <xdr:row>35</xdr:row>
      <xdr:rowOff>9525</xdr:rowOff>
    </xdr:from>
    <xdr:to>
      <xdr:col>12</xdr:col>
      <xdr:colOff>523875</xdr:colOff>
      <xdr:row>49</xdr:row>
      <xdr:rowOff>85725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238125</xdr:colOff>
      <xdr:row>34</xdr:row>
      <xdr:rowOff>161925</xdr:rowOff>
    </xdr:from>
    <xdr:to>
      <xdr:col>18</xdr:col>
      <xdr:colOff>571500</xdr:colOff>
      <xdr:row>49</xdr:row>
      <xdr:rowOff>47625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19050</xdr:colOff>
      <xdr:row>51</xdr:row>
      <xdr:rowOff>171450</xdr:rowOff>
    </xdr:from>
    <xdr:to>
      <xdr:col>12</xdr:col>
      <xdr:colOff>419100</xdr:colOff>
      <xdr:row>66</xdr:row>
      <xdr:rowOff>57150</xdr:rowOff>
    </xdr:to>
    <xdr:graphicFrame macro="">
      <xdr:nvGraphicFramePr>
        <xdr:cNvPr id="11" name="Graf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219075</xdr:colOff>
      <xdr:row>51</xdr:row>
      <xdr:rowOff>123825</xdr:rowOff>
    </xdr:from>
    <xdr:to>
      <xdr:col>18</xdr:col>
      <xdr:colOff>552450</xdr:colOff>
      <xdr:row>66</xdr:row>
      <xdr:rowOff>47625</xdr:rowOff>
    </xdr:to>
    <xdr:graphicFrame macro="">
      <xdr:nvGraphicFramePr>
        <xdr:cNvPr id="8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219075</xdr:colOff>
      <xdr:row>67</xdr:row>
      <xdr:rowOff>0</xdr:rowOff>
    </xdr:from>
    <xdr:to>
      <xdr:col>18</xdr:col>
      <xdr:colOff>552450</xdr:colOff>
      <xdr:row>81</xdr:row>
      <xdr:rowOff>114300</xdr:rowOff>
    </xdr:to>
    <xdr:graphicFrame macro="">
      <xdr:nvGraphicFramePr>
        <xdr:cNvPr id="12" name="Graf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3" name="Tabulka3" displayName="Tabulka3" ref="A7:R29" totalsRowCount="1">
  <autoFilter ref="A7:R28"/>
  <tableColumns count="18">
    <tableColumn id="1" name="Sloupec1" totalsRowFunction="custom" dataDxfId="23" totalsRowDxfId="22">
      <totalsRowFormula>AVERAGE(A11:A28)</totalsRowFormula>
    </tableColumn>
    <tableColumn id="2" name="Sloupec2" totalsRowFunction="custom" totalsRowDxfId="21">
      <totalsRowFormula>AVERAGE(B11:B28)</totalsRowFormula>
    </tableColumn>
    <tableColumn id="3" name="Sloupec3" totalsRowFunction="custom" totalsRowDxfId="20">
      <totalsRowFormula>AVERAGE(C11:C28)</totalsRowFormula>
    </tableColumn>
    <tableColumn id="4" name="Sloupec4" totalsRowFunction="custom" dataDxfId="19" totalsRowDxfId="18">
      <totalsRowFormula>AVERAGE(D11:D28)</totalsRowFormula>
    </tableColumn>
    <tableColumn id="5" name="Sloupec5" totalsRowFunction="custom" totalsRowDxfId="17">
      <totalsRowFormula>AVERAGE(E11:E28)</totalsRowFormula>
    </tableColumn>
    <tableColumn id="6" name="Sloupec6" totalsRowFunction="custom" totalsRowDxfId="16">
      <totalsRowFormula>AVERAGE(F11:F28)</totalsRowFormula>
    </tableColumn>
    <tableColumn id="7" name="Sloupec7" totalsRowFunction="custom" dataDxfId="15" totalsRowDxfId="14">
      <totalsRowFormula>AVERAGE(G11:G28)</totalsRowFormula>
    </tableColumn>
    <tableColumn id="8" name="Sloupec8" totalsRowFunction="custom" totalsRowDxfId="13">
      <totalsRowFormula>AVERAGE(H11:H28)</totalsRowFormula>
    </tableColumn>
    <tableColumn id="9" name="Sloupec9" totalsRowFunction="custom" totalsRowDxfId="12">
      <totalsRowFormula>AVERAGE(I11:I28)</totalsRowFormula>
    </tableColumn>
    <tableColumn id="10" name="Sloupec10" totalsRowFunction="custom" dataDxfId="11" totalsRowDxfId="10">
      <totalsRowFormula>AVERAGE(J11:J28)</totalsRowFormula>
    </tableColumn>
    <tableColumn id="11" name="Sloupec11" totalsRowFunction="custom" totalsRowDxfId="9">
      <totalsRowFormula>AVERAGE(K11:K28)</totalsRowFormula>
    </tableColumn>
    <tableColumn id="12" name="Sloupec12" totalsRowFunction="custom" totalsRowDxfId="8">
      <totalsRowFormula>AVERAGE(L11:L28)</totalsRowFormula>
    </tableColumn>
    <tableColumn id="13" name="Sloupec13" totalsRowFunction="custom" dataDxfId="7" totalsRowDxfId="6">
      <totalsRowFormula>AVERAGE(M11:M28)</totalsRowFormula>
    </tableColumn>
    <tableColumn id="14" name="Sloupec14" totalsRowFunction="custom" totalsRowDxfId="5">
      <totalsRowFormula>AVERAGE(N11:N28)</totalsRowFormula>
    </tableColumn>
    <tableColumn id="15" name="Sloupec15" totalsRowFunction="custom" totalsRowDxfId="4">
      <totalsRowFormula>AVERAGE(O11:O28)</totalsRowFormula>
    </tableColumn>
    <tableColumn id="16" name="Sloupec16" totalsRowFunction="custom" dataDxfId="3" totalsRowDxfId="2">
      <totalsRowFormula>AVERAGE(P11:P28)</totalsRowFormula>
    </tableColumn>
    <tableColumn id="17" name="Sloupec17" totalsRowFunction="custom" totalsRowDxfId="1">
      <totalsRowFormula>AVERAGE(Q11:Q28)</totalsRowFormula>
    </tableColumn>
    <tableColumn id="18" name="Sloupec18" totalsRowFunction="custom" totalsRowDxfId="0">
      <totalsRowFormula>AVERAGE(R11:R28)</totalsRow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R73"/>
  <sheetViews>
    <sheetView tabSelected="1" topLeftCell="A44" workbookViewId="0">
      <selection activeCell="U66" sqref="U66"/>
    </sheetView>
  </sheetViews>
  <sheetFormatPr defaultRowHeight="15" x14ac:dyDescent="0.25"/>
  <cols>
    <col min="1" max="2" width="11.140625" customWidth="1"/>
    <col min="3" max="3" width="13.5703125" bestFit="1" customWidth="1"/>
    <col min="4" max="5" width="11.140625" customWidth="1"/>
    <col min="6" max="6" width="13.5703125" bestFit="1" customWidth="1"/>
    <col min="7" max="8" width="11.140625" customWidth="1"/>
    <col min="9" max="9" width="13.5703125" bestFit="1" customWidth="1"/>
    <col min="10" max="11" width="12.140625" customWidth="1"/>
    <col min="12" max="12" width="13.5703125" bestFit="1" customWidth="1"/>
    <col min="13" max="14" width="12.140625" customWidth="1"/>
    <col min="15" max="15" width="13.5703125" bestFit="1" customWidth="1"/>
    <col min="16" max="17" width="12.140625" customWidth="1"/>
    <col min="18" max="18" width="13.5703125" bestFit="1" customWidth="1"/>
  </cols>
  <sheetData>
    <row r="7" spans="1:18" x14ac:dyDescent="0.25">
      <c r="A7" t="s">
        <v>13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  <c r="H7" t="s">
        <v>20</v>
      </c>
      <c r="I7" t="s">
        <v>21</v>
      </c>
      <c r="J7" t="s">
        <v>22</v>
      </c>
      <c r="K7" t="s">
        <v>23</v>
      </c>
      <c r="L7" t="s">
        <v>24</v>
      </c>
      <c r="M7" t="s">
        <v>25</v>
      </c>
      <c r="N7" t="s">
        <v>26</v>
      </c>
      <c r="O7" t="s">
        <v>27</v>
      </c>
      <c r="P7" t="s">
        <v>28</v>
      </c>
      <c r="Q7" t="s">
        <v>29</v>
      </c>
      <c r="R7" t="s">
        <v>30</v>
      </c>
    </row>
    <row r="8" spans="1:18" x14ac:dyDescent="0.25">
      <c r="A8" t="s">
        <v>0</v>
      </c>
      <c r="D8" t="s">
        <v>1</v>
      </c>
      <c r="G8" t="s">
        <v>2</v>
      </c>
      <c r="J8" t="s">
        <v>3</v>
      </c>
      <c r="M8" t="s">
        <v>4</v>
      </c>
      <c r="P8" t="s">
        <v>5</v>
      </c>
    </row>
    <row r="9" spans="1:18" x14ac:dyDescent="0.25">
      <c r="A9" t="s">
        <v>6</v>
      </c>
      <c r="B9" t="s">
        <v>7</v>
      </c>
      <c r="C9" t="s">
        <v>8</v>
      </c>
      <c r="D9" t="s">
        <v>6</v>
      </c>
      <c r="E9" t="s">
        <v>7</v>
      </c>
      <c r="F9" t="s">
        <v>8</v>
      </c>
      <c r="G9" t="s">
        <v>9</v>
      </c>
      <c r="H9" t="s">
        <v>7</v>
      </c>
      <c r="I9" t="s">
        <v>8</v>
      </c>
      <c r="J9" t="s">
        <v>9</v>
      </c>
      <c r="K9" t="s">
        <v>7</v>
      </c>
      <c r="L9" t="s">
        <v>8</v>
      </c>
      <c r="M9" t="s">
        <v>9</v>
      </c>
      <c r="N9" t="s">
        <v>7</v>
      </c>
      <c r="O9" t="s">
        <v>8</v>
      </c>
      <c r="P9" t="s">
        <v>9</v>
      </c>
      <c r="Q9" t="s">
        <v>7</v>
      </c>
      <c r="R9" t="s">
        <v>8</v>
      </c>
    </row>
    <row r="10" spans="1:18" x14ac:dyDescent="0.25">
      <c r="A10" t="s">
        <v>10</v>
      </c>
      <c r="B10" t="s">
        <v>11</v>
      </c>
      <c r="C10" t="s">
        <v>12</v>
      </c>
      <c r="D10" t="s">
        <v>10</v>
      </c>
      <c r="E10" t="s">
        <v>11</v>
      </c>
      <c r="F10" t="s">
        <v>12</v>
      </c>
      <c r="G10" t="s">
        <v>10</v>
      </c>
      <c r="H10" t="s">
        <v>11</v>
      </c>
      <c r="I10" t="s">
        <v>12</v>
      </c>
      <c r="J10" t="s">
        <v>10</v>
      </c>
      <c r="K10" t="s">
        <v>11</v>
      </c>
      <c r="L10" t="s">
        <v>12</v>
      </c>
      <c r="M10" t="s">
        <v>10</v>
      </c>
      <c r="N10" t="s">
        <v>11</v>
      </c>
      <c r="O10" t="s">
        <v>12</v>
      </c>
      <c r="P10" t="s">
        <v>10</v>
      </c>
      <c r="Q10" t="s">
        <v>11</v>
      </c>
      <c r="R10" t="s">
        <v>12</v>
      </c>
    </row>
    <row r="11" spans="1:18" x14ac:dyDescent="0.25">
      <c r="A11" s="1">
        <v>47230</v>
      </c>
      <c r="B11">
        <v>36</v>
      </c>
      <c r="C11">
        <v>280</v>
      </c>
      <c r="D11" s="1">
        <v>28390</v>
      </c>
      <c r="E11">
        <v>12</v>
      </c>
      <c r="F11">
        <v>224</v>
      </c>
      <c r="G11" s="1">
        <v>31510</v>
      </c>
      <c r="H11">
        <v>16</v>
      </c>
      <c r="I11" s="1">
        <v>1336</v>
      </c>
      <c r="J11" s="1">
        <v>35200</v>
      </c>
      <c r="K11">
        <v>21</v>
      </c>
      <c r="L11">
        <v>224</v>
      </c>
      <c r="M11" s="1">
        <v>38260</v>
      </c>
      <c r="N11">
        <v>20</v>
      </c>
      <c r="O11" s="1">
        <v>1280</v>
      </c>
      <c r="P11" s="1">
        <v>31510</v>
      </c>
      <c r="Q11">
        <v>16</v>
      </c>
      <c r="R11" s="1">
        <v>1336</v>
      </c>
    </row>
    <row r="12" spans="1:18" x14ac:dyDescent="0.25">
      <c r="A12" s="1">
        <v>46150</v>
      </c>
      <c r="B12">
        <v>33</v>
      </c>
      <c r="C12">
        <v>280</v>
      </c>
      <c r="D12" s="1">
        <v>31530</v>
      </c>
      <c r="E12">
        <v>20</v>
      </c>
      <c r="F12" s="1">
        <v>2000</v>
      </c>
      <c r="G12" s="1">
        <v>31060</v>
      </c>
      <c r="H12">
        <v>11</v>
      </c>
      <c r="I12" s="1">
        <v>3336</v>
      </c>
      <c r="J12" s="1">
        <v>31150</v>
      </c>
      <c r="K12">
        <v>20</v>
      </c>
      <c r="L12">
        <v>280</v>
      </c>
      <c r="M12" s="1">
        <v>37950</v>
      </c>
      <c r="N12">
        <v>21</v>
      </c>
      <c r="O12">
        <v>391</v>
      </c>
      <c r="P12" s="1">
        <v>31060</v>
      </c>
      <c r="Q12">
        <v>11</v>
      </c>
      <c r="R12" s="1">
        <v>3336</v>
      </c>
    </row>
    <row r="13" spans="1:18" x14ac:dyDescent="0.25">
      <c r="A13" s="1">
        <v>75330</v>
      </c>
      <c r="B13">
        <v>75</v>
      </c>
      <c r="C13">
        <v>446</v>
      </c>
      <c r="D13" s="1">
        <v>36380</v>
      </c>
      <c r="E13">
        <v>30</v>
      </c>
      <c r="F13">
        <v>391</v>
      </c>
      <c r="G13" s="1">
        <v>51280</v>
      </c>
      <c r="H13">
        <v>77</v>
      </c>
      <c r="I13">
        <v>280</v>
      </c>
      <c r="J13" s="1">
        <v>49740</v>
      </c>
      <c r="K13">
        <v>47</v>
      </c>
      <c r="L13">
        <v>391</v>
      </c>
      <c r="M13" s="1">
        <v>45810</v>
      </c>
      <c r="N13">
        <v>37</v>
      </c>
      <c r="O13">
        <v>335</v>
      </c>
      <c r="P13" s="1">
        <v>51280</v>
      </c>
      <c r="Q13">
        <v>77</v>
      </c>
      <c r="R13">
        <v>280</v>
      </c>
    </row>
    <row r="14" spans="1:18" x14ac:dyDescent="0.25">
      <c r="A14" s="1">
        <v>79300</v>
      </c>
      <c r="B14">
        <v>74</v>
      </c>
      <c r="C14">
        <v>391</v>
      </c>
      <c r="D14" s="1">
        <v>50260</v>
      </c>
      <c r="E14">
        <v>26</v>
      </c>
      <c r="F14">
        <v>446</v>
      </c>
      <c r="G14" s="1">
        <v>40120</v>
      </c>
      <c r="H14">
        <v>42</v>
      </c>
      <c r="I14">
        <v>224</v>
      </c>
      <c r="J14" s="1">
        <v>45940</v>
      </c>
      <c r="K14">
        <v>43</v>
      </c>
      <c r="L14">
        <v>335</v>
      </c>
      <c r="M14" s="1">
        <v>49010</v>
      </c>
      <c r="N14">
        <v>32</v>
      </c>
      <c r="O14">
        <v>335</v>
      </c>
      <c r="P14" s="1">
        <v>40120</v>
      </c>
      <c r="Q14">
        <v>42</v>
      </c>
      <c r="R14">
        <v>224</v>
      </c>
    </row>
    <row r="15" spans="1:18" x14ac:dyDescent="0.25">
      <c r="A15" s="1">
        <v>89470</v>
      </c>
      <c r="B15">
        <v>95</v>
      </c>
      <c r="C15">
        <v>391</v>
      </c>
      <c r="D15" s="1">
        <v>46760</v>
      </c>
      <c r="E15">
        <v>32</v>
      </c>
      <c r="F15">
        <v>335</v>
      </c>
      <c r="G15" s="1">
        <v>44510</v>
      </c>
      <c r="H15">
        <v>60</v>
      </c>
      <c r="I15">
        <v>280</v>
      </c>
      <c r="J15" s="1">
        <v>53040</v>
      </c>
      <c r="K15">
        <v>47</v>
      </c>
      <c r="L15">
        <v>280</v>
      </c>
      <c r="M15" s="1">
        <v>45870</v>
      </c>
      <c r="N15">
        <v>37</v>
      </c>
      <c r="O15">
        <v>391</v>
      </c>
      <c r="P15" s="1">
        <v>44510</v>
      </c>
      <c r="Q15">
        <v>60</v>
      </c>
      <c r="R15">
        <v>280</v>
      </c>
    </row>
    <row r="16" spans="1:18" x14ac:dyDescent="0.25">
      <c r="A16" s="1">
        <v>91470</v>
      </c>
      <c r="B16">
        <v>96</v>
      </c>
      <c r="C16">
        <v>446</v>
      </c>
      <c r="D16" s="1">
        <v>42930</v>
      </c>
      <c r="E16">
        <v>38</v>
      </c>
      <c r="F16">
        <v>391</v>
      </c>
      <c r="G16" s="1">
        <v>45620</v>
      </c>
      <c r="H16">
        <v>56</v>
      </c>
      <c r="I16">
        <v>335</v>
      </c>
      <c r="J16" s="1">
        <v>52490</v>
      </c>
      <c r="K16">
        <v>54</v>
      </c>
      <c r="L16">
        <v>280</v>
      </c>
      <c r="M16" s="1">
        <v>44040</v>
      </c>
      <c r="N16">
        <v>31</v>
      </c>
      <c r="O16">
        <v>335</v>
      </c>
      <c r="P16" s="1">
        <v>45620</v>
      </c>
      <c r="Q16">
        <v>56</v>
      </c>
      <c r="R16">
        <v>335</v>
      </c>
    </row>
    <row r="17" spans="1:18" x14ac:dyDescent="0.25">
      <c r="A17" s="1">
        <v>96640</v>
      </c>
      <c r="B17">
        <v>84</v>
      </c>
      <c r="C17">
        <v>391</v>
      </c>
      <c r="D17" s="1">
        <v>126300</v>
      </c>
      <c r="E17">
        <v>54</v>
      </c>
      <c r="F17" s="1">
        <v>1889</v>
      </c>
      <c r="G17" s="1">
        <v>40590</v>
      </c>
      <c r="H17">
        <v>46</v>
      </c>
      <c r="I17">
        <v>280</v>
      </c>
      <c r="J17" s="1">
        <v>69300</v>
      </c>
      <c r="K17">
        <v>66</v>
      </c>
      <c r="L17">
        <v>335</v>
      </c>
      <c r="M17" s="1">
        <v>52730</v>
      </c>
      <c r="N17">
        <v>39</v>
      </c>
      <c r="O17">
        <v>335</v>
      </c>
      <c r="P17" s="1">
        <v>40590</v>
      </c>
      <c r="Q17">
        <v>46</v>
      </c>
      <c r="R17">
        <v>280</v>
      </c>
    </row>
    <row r="18" spans="1:18" x14ac:dyDescent="0.25">
      <c r="A18" s="1">
        <v>75290</v>
      </c>
      <c r="B18">
        <v>57</v>
      </c>
      <c r="C18">
        <v>391</v>
      </c>
      <c r="D18" s="1">
        <v>46900</v>
      </c>
      <c r="E18">
        <v>30</v>
      </c>
      <c r="F18">
        <v>280</v>
      </c>
      <c r="G18" s="1">
        <v>37700</v>
      </c>
      <c r="H18">
        <v>31</v>
      </c>
      <c r="I18">
        <v>280</v>
      </c>
      <c r="J18" s="1">
        <v>73030</v>
      </c>
      <c r="K18">
        <v>74</v>
      </c>
      <c r="L18">
        <v>391</v>
      </c>
      <c r="M18" s="1">
        <v>54700</v>
      </c>
      <c r="N18">
        <v>38</v>
      </c>
      <c r="O18">
        <v>391</v>
      </c>
      <c r="P18" s="1">
        <v>37700</v>
      </c>
      <c r="Q18">
        <v>31</v>
      </c>
      <c r="R18">
        <v>280</v>
      </c>
    </row>
    <row r="19" spans="1:18" x14ac:dyDescent="0.25">
      <c r="A19" s="1">
        <v>96820</v>
      </c>
      <c r="B19">
        <v>77</v>
      </c>
      <c r="C19">
        <v>391</v>
      </c>
      <c r="D19" s="1">
        <v>65660</v>
      </c>
      <c r="E19">
        <v>26</v>
      </c>
      <c r="F19">
        <v>335</v>
      </c>
      <c r="G19" s="1">
        <v>40980</v>
      </c>
      <c r="H19">
        <v>41</v>
      </c>
      <c r="I19">
        <v>280</v>
      </c>
      <c r="J19" s="1">
        <v>84530</v>
      </c>
      <c r="K19">
        <v>65</v>
      </c>
      <c r="L19">
        <v>447</v>
      </c>
      <c r="M19" s="1">
        <v>47540</v>
      </c>
      <c r="N19">
        <v>30</v>
      </c>
      <c r="O19">
        <v>391</v>
      </c>
      <c r="P19" s="1">
        <v>40980</v>
      </c>
      <c r="Q19">
        <v>41</v>
      </c>
      <c r="R19">
        <v>280</v>
      </c>
    </row>
    <row r="20" spans="1:18" x14ac:dyDescent="0.25">
      <c r="A20" s="1">
        <v>99190</v>
      </c>
      <c r="B20">
        <v>85</v>
      </c>
      <c r="C20">
        <v>335</v>
      </c>
      <c r="D20" s="1">
        <v>76930</v>
      </c>
      <c r="E20">
        <v>35</v>
      </c>
      <c r="F20">
        <v>335</v>
      </c>
      <c r="G20" s="1">
        <v>40010</v>
      </c>
      <c r="H20">
        <v>36</v>
      </c>
      <c r="I20">
        <v>391</v>
      </c>
      <c r="J20" s="1">
        <v>70110</v>
      </c>
      <c r="K20">
        <v>64</v>
      </c>
      <c r="L20">
        <v>391</v>
      </c>
      <c r="M20" s="1">
        <v>46230</v>
      </c>
      <c r="N20">
        <v>34</v>
      </c>
      <c r="O20">
        <v>391</v>
      </c>
      <c r="P20" s="1">
        <v>40010</v>
      </c>
      <c r="Q20">
        <v>36</v>
      </c>
      <c r="R20">
        <v>391</v>
      </c>
    </row>
    <row r="21" spans="1:18" x14ac:dyDescent="0.25">
      <c r="A21" s="1">
        <v>40530</v>
      </c>
      <c r="B21">
        <v>34</v>
      </c>
      <c r="C21">
        <v>280</v>
      </c>
      <c r="D21" s="1">
        <v>32220</v>
      </c>
      <c r="E21">
        <v>17</v>
      </c>
      <c r="F21">
        <v>280</v>
      </c>
      <c r="G21" s="1">
        <v>31040</v>
      </c>
      <c r="H21">
        <v>10</v>
      </c>
      <c r="I21">
        <v>113</v>
      </c>
      <c r="J21" s="1">
        <v>29980</v>
      </c>
      <c r="K21">
        <v>18</v>
      </c>
      <c r="L21">
        <v>224</v>
      </c>
      <c r="M21" s="1">
        <v>36150</v>
      </c>
      <c r="N21">
        <v>22</v>
      </c>
      <c r="O21">
        <v>335</v>
      </c>
      <c r="P21" s="1">
        <v>31040</v>
      </c>
      <c r="Q21">
        <v>10</v>
      </c>
      <c r="R21">
        <v>113</v>
      </c>
    </row>
    <row r="22" spans="1:18" x14ac:dyDescent="0.25">
      <c r="A22" s="1">
        <v>40420</v>
      </c>
      <c r="B22">
        <v>31</v>
      </c>
      <c r="C22">
        <v>280</v>
      </c>
      <c r="D22" s="1">
        <v>30640</v>
      </c>
      <c r="E22">
        <v>16</v>
      </c>
      <c r="F22">
        <v>224</v>
      </c>
      <c r="G22" s="1">
        <v>30920</v>
      </c>
      <c r="H22">
        <v>11</v>
      </c>
      <c r="I22">
        <v>169</v>
      </c>
      <c r="J22" s="1">
        <v>29700</v>
      </c>
      <c r="K22">
        <v>17</v>
      </c>
      <c r="L22">
        <v>224</v>
      </c>
      <c r="M22" s="1">
        <v>51820</v>
      </c>
      <c r="N22">
        <v>30</v>
      </c>
      <c r="O22">
        <v>224</v>
      </c>
      <c r="P22" s="1">
        <v>30920</v>
      </c>
      <c r="Q22">
        <v>11</v>
      </c>
      <c r="R22">
        <v>169</v>
      </c>
    </row>
    <row r="23" spans="1:18" x14ac:dyDescent="0.25">
      <c r="A23" s="1">
        <v>41840</v>
      </c>
      <c r="B23">
        <v>31</v>
      </c>
      <c r="C23">
        <v>224</v>
      </c>
      <c r="D23" s="1">
        <v>32110</v>
      </c>
      <c r="E23">
        <v>19</v>
      </c>
      <c r="F23">
        <v>335</v>
      </c>
      <c r="G23" s="1">
        <v>31090</v>
      </c>
      <c r="H23">
        <v>10</v>
      </c>
      <c r="I23">
        <v>224</v>
      </c>
      <c r="J23" s="1">
        <v>28620</v>
      </c>
      <c r="K23">
        <v>16</v>
      </c>
      <c r="L23">
        <v>224</v>
      </c>
      <c r="M23" s="1">
        <v>36290</v>
      </c>
      <c r="N23">
        <v>22</v>
      </c>
      <c r="O23">
        <v>335</v>
      </c>
      <c r="P23" s="1">
        <v>31090</v>
      </c>
      <c r="Q23">
        <v>10</v>
      </c>
      <c r="R23">
        <v>224</v>
      </c>
    </row>
    <row r="24" spans="1:18" x14ac:dyDescent="0.25">
      <c r="A24" s="1">
        <v>43310</v>
      </c>
      <c r="B24">
        <v>34</v>
      </c>
      <c r="C24">
        <v>280</v>
      </c>
      <c r="D24" s="1">
        <v>30360</v>
      </c>
      <c r="E24">
        <v>16</v>
      </c>
      <c r="F24">
        <v>335</v>
      </c>
      <c r="G24" s="1">
        <v>30450</v>
      </c>
      <c r="H24">
        <v>10</v>
      </c>
      <c r="I24">
        <v>113</v>
      </c>
      <c r="J24" s="1">
        <v>28790</v>
      </c>
      <c r="K24">
        <v>19</v>
      </c>
      <c r="L24">
        <v>224</v>
      </c>
      <c r="M24" s="1">
        <v>35150</v>
      </c>
      <c r="N24">
        <v>19</v>
      </c>
      <c r="O24">
        <v>280</v>
      </c>
      <c r="P24" s="1">
        <v>30450</v>
      </c>
      <c r="Q24">
        <v>10</v>
      </c>
      <c r="R24">
        <v>113</v>
      </c>
    </row>
    <row r="25" spans="1:18" x14ac:dyDescent="0.25">
      <c r="A25" s="1">
        <v>41230</v>
      </c>
      <c r="B25">
        <v>36</v>
      </c>
      <c r="C25">
        <v>280</v>
      </c>
      <c r="D25" s="1">
        <v>31390</v>
      </c>
      <c r="E25">
        <v>16</v>
      </c>
      <c r="F25">
        <v>224</v>
      </c>
      <c r="G25" s="1">
        <v>31430</v>
      </c>
      <c r="H25">
        <v>10</v>
      </c>
      <c r="I25">
        <v>335</v>
      </c>
      <c r="J25" s="1">
        <v>33430</v>
      </c>
      <c r="K25">
        <v>19</v>
      </c>
      <c r="L25">
        <v>280</v>
      </c>
      <c r="M25" s="1">
        <v>36710</v>
      </c>
      <c r="N25">
        <v>20</v>
      </c>
      <c r="O25">
        <v>280</v>
      </c>
      <c r="P25" s="1">
        <v>31430</v>
      </c>
      <c r="Q25">
        <v>10</v>
      </c>
      <c r="R25">
        <v>335</v>
      </c>
    </row>
    <row r="26" spans="1:18" x14ac:dyDescent="0.25">
      <c r="A26" s="1">
        <v>44320</v>
      </c>
      <c r="B26">
        <v>42</v>
      </c>
      <c r="C26">
        <v>280</v>
      </c>
      <c r="D26" s="1">
        <v>32000</v>
      </c>
      <c r="E26">
        <v>16</v>
      </c>
      <c r="F26">
        <v>224</v>
      </c>
      <c r="G26" s="1">
        <v>31780</v>
      </c>
      <c r="H26">
        <v>14</v>
      </c>
      <c r="I26" s="1">
        <v>2003</v>
      </c>
      <c r="J26" s="1">
        <v>29370</v>
      </c>
      <c r="K26">
        <v>18</v>
      </c>
      <c r="L26">
        <v>2</v>
      </c>
      <c r="M26" s="1">
        <v>36210</v>
      </c>
      <c r="N26">
        <v>21</v>
      </c>
      <c r="O26">
        <v>391</v>
      </c>
      <c r="P26" s="1">
        <v>31780</v>
      </c>
      <c r="Q26">
        <v>14</v>
      </c>
      <c r="R26" s="1">
        <v>2003</v>
      </c>
    </row>
    <row r="27" spans="1:18" x14ac:dyDescent="0.25">
      <c r="A27" s="1">
        <v>46090</v>
      </c>
      <c r="B27">
        <v>46</v>
      </c>
      <c r="C27">
        <v>280</v>
      </c>
      <c r="D27" s="1">
        <v>33660</v>
      </c>
      <c r="E27">
        <v>17</v>
      </c>
      <c r="F27">
        <v>280</v>
      </c>
      <c r="G27" s="1">
        <v>31600</v>
      </c>
      <c r="H27">
        <v>14</v>
      </c>
      <c r="I27" s="1">
        <v>1947</v>
      </c>
      <c r="J27" s="1">
        <v>31230</v>
      </c>
      <c r="K27">
        <v>21</v>
      </c>
      <c r="L27">
        <v>224</v>
      </c>
      <c r="M27" s="1">
        <v>40120</v>
      </c>
      <c r="N27">
        <v>27</v>
      </c>
      <c r="O27">
        <v>613</v>
      </c>
      <c r="P27" s="1">
        <v>31600</v>
      </c>
      <c r="Q27">
        <v>14</v>
      </c>
      <c r="R27" s="1">
        <v>1947</v>
      </c>
    </row>
    <row r="28" spans="1:18" x14ac:dyDescent="0.25">
      <c r="A28" s="1">
        <v>42760</v>
      </c>
      <c r="B28">
        <v>40</v>
      </c>
      <c r="C28">
        <v>335</v>
      </c>
      <c r="D28" s="1">
        <v>37130</v>
      </c>
      <c r="E28">
        <v>16</v>
      </c>
      <c r="F28">
        <v>224</v>
      </c>
      <c r="G28" s="1">
        <v>30900</v>
      </c>
      <c r="H28">
        <v>11</v>
      </c>
      <c r="I28">
        <v>224</v>
      </c>
      <c r="J28" s="1">
        <v>29950</v>
      </c>
      <c r="K28">
        <v>19</v>
      </c>
      <c r="L28">
        <v>280</v>
      </c>
      <c r="M28" s="1">
        <v>38480</v>
      </c>
      <c r="N28">
        <v>22</v>
      </c>
      <c r="O28">
        <v>558</v>
      </c>
      <c r="P28" s="1">
        <v>30900</v>
      </c>
      <c r="Q28">
        <v>11</v>
      </c>
      <c r="R28">
        <v>224</v>
      </c>
    </row>
    <row r="29" spans="1:18" x14ac:dyDescent="0.25">
      <c r="A29" s="1">
        <f>AVERAGE(A11:A28)</f>
        <v>63188.333333333336</v>
      </c>
      <c r="B29" s="1">
        <f t="shared" ref="B29:R29" si="0">AVERAGE(B11:B28)</f>
        <v>55.888888888888886</v>
      </c>
      <c r="C29" s="1">
        <f t="shared" si="0"/>
        <v>332.27777777777777</v>
      </c>
      <c r="D29" s="1">
        <f t="shared" si="0"/>
        <v>45086.111111111109</v>
      </c>
      <c r="E29" s="1">
        <f t="shared" si="0"/>
        <v>24.222222222222221</v>
      </c>
      <c r="F29" s="1">
        <f t="shared" si="0"/>
        <v>486.22222222222223</v>
      </c>
      <c r="G29" s="1">
        <f t="shared" si="0"/>
        <v>36255</v>
      </c>
      <c r="H29" s="1">
        <f t="shared" si="0"/>
        <v>28.111111111111111</v>
      </c>
      <c r="I29" s="1">
        <f t="shared" si="0"/>
        <v>675</v>
      </c>
      <c r="J29" s="1">
        <f t="shared" si="0"/>
        <v>44755.555555555555</v>
      </c>
      <c r="K29" s="1">
        <f t="shared" si="0"/>
        <v>36</v>
      </c>
      <c r="L29" s="1">
        <f t="shared" si="0"/>
        <v>279.77777777777777</v>
      </c>
      <c r="M29" s="1">
        <f t="shared" si="0"/>
        <v>42948.333333333336</v>
      </c>
      <c r="N29" s="1">
        <f t="shared" si="0"/>
        <v>27.888888888888889</v>
      </c>
      <c r="O29" s="1">
        <f t="shared" si="0"/>
        <v>421.72222222222223</v>
      </c>
      <c r="P29" s="1">
        <f t="shared" si="0"/>
        <v>36255</v>
      </c>
      <c r="Q29" s="1">
        <f t="shared" si="0"/>
        <v>28.111111111111111</v>
      </c>
      <c r="R29" s="1">
        <f t="shared" si="0"/>
        <v>675</v>
      </c>
    </row>
    <row r="30" spans="1:18" x14ac:dyDescent="0.25">
      <c r="A30" s="2">
        <f>STDEVP(A11:A28)</f>
        <v>23052.813578582744</v>
      </c>
      <c r="B30" s="2">
        <f t="shared" ref="B30:R30" si="1">STDEVP(B11:B28)</f>
        <v>23.536942331598379</v>
      </c>
      <c r="C30" s="2">
        <f t="shared" si="1"/>
        <v>65.281276501983285</v>
      </c>
      <c r="D30" s="2">
        <f t="shared" si="1"/>
        <v>23476.937652581735</v>
      </c>
      <c r="E30" s="2">
        <f t="shared" si="1"/>
        <v>10.443262344452606</v>
      </c>
      <c r="F30" s="2">
        <f t="shared" si="1"/>
        <v>519.87109038422591</v>
      </c>
      <c r="G30" s="2">
        <f t="shared" si="1"/>
        <v>6293.8729023639416</v>
      </c>
      <c r="H30" s="2">
        <f t="shared" si="1"/>
        <v>20.64215990229944</v>
      </c>
      <c r="I30" s="2">
        <f t="shared" si="1"/>
        <v>865.68271067149976</v>
      </c>
      <c r="J30" s="2">
        <f t="shared" si="1"/>
        <v>17927.663050970583</v>
      </c>
      <c r="K30" s="2">
        <f t="shared" si="1"/>
        <v>20.502032419575706</v>
      </c>
      <c r="L30" s="2">
        <f t="shared" si="1"/>
        <v>96.321542274679331</v>
      </c>
      <c r="M30" s="2">
        <f t="shared" si="1"/>
        <v>6278.794337556641</v>
      </c>
      <c r="N30" s="2">
        <f t="shared" si="1"/>
        <v>6.9433332444302192</v>
      </c>
      <c r="O30" s="2">
        <f t="shared" si="1"/>
        <v>226.30505605280172</v>
      </c>
      <c r="P30" s="2">
        <f t="shared" si="1"/>
        <v>6293.8729023639416</v>
      </c>
      <c r="Q30" s="2">
        <f t="shared" si="1"/>
        <v>20.64215990229944</v>
      </c>
      <c r="R30" s="2">
        <f t="shared" si="1"/>
        <v>865.68271067149976</v>
      </c>
    </row>
    <row r="31" spans="1:18" x14ac:dyDescent="0.25">
      <c r="A31">
        <f>_xlfn.T.TEST(A11:A28,D11:D28,2,2)</f>
        <v>2.9770145233835806E-2</v>
      </c>
    </row>
    <row r="52" spans="1:6" x14ac:dyDescent="0.25">
      <c r="A52" t="s">
        <v>0</v>
      </c>
      <c r="B52" t="s">
        <v>1</v>
      </c>
      <c r="C52" t="s">
        <v>2</v>
      </c>
      <c r="D52" t="s">
        <v>3</v>
      </c>
      <c r="E52" t="s">
        <v>4</v>
      </c>
      <c r="F52" t="s">
        <v>5</v>
      </c>
    </row>
    <row r="53" spans="1:6" x14ac:dyDescent="0.25">
      <c r="A53" t="s">
        <v>6</v>
      </c>
      <c r="B53" t="s">
        <v>6</v>
      </c>
      <c r="C53" t="s">
        <v>9</v>
      </c>
      <c r="D53" t="s">
        <v>9</v>
      </c>
      <c r="E53" t="s">
        <v>9</v>
      </c>
      <c r="F53" t="s">
        <v>9</v>
      </c>
    </row>
    <row r="54" spans="1:6" x14ac:dyDescent="0.25">
      <c r="A54" t="s">
        <v>10</v>
      </c>
      <c r="B54" t="s">
        <v>10</v>
      </c>
      <c r="C54" t="s">
        <v>10</v>
      </c>
      <c r="D54" t="s">
        <v>10</v>
      </c>
      <c r="E54" t="s">
        <v>10</v>
      </c>
      <c r="F54" t="s">
        <v>10</v>
      </c>
    </row>
    <row r="55" spans="1:6" x14ac:dyDescent="0.25">
      <c r="A55">
        <v>47230</v>
      </c>
      <c r="B55">
        <v>28390</v>
      </c>
      <c r="C55">
        <v>31510</v>
      </c>
      <c r="D55">
        <v>35200</v>
      </c>
      <c r="E55">
        <v>38260</v>
      </c>
      <c r="F55">
        <v>31510</v>
      </c>
    </row>
    <row r="56" spans="1:6" x14ac:dyDescent="0.25">
      <c r="A56">
        <v>46150</v>
      </c>
      <c r="B56">
        <v>31530</v>
      </c>
      <c r="C56">
        <v>31060</v>
      </c>
      <c r="D56">
        <v>31150</v>
      </c>
      <c r="E56">
        <v>37950</v>
      </c>
      <c r="F56">
        <v>31060</v>
      </c>
    </row>
    <row r="57" spans="1:6" x14ac:dyDescent="0.25">
      <c r="A57">
        <v>75330</v>
      </c>
      <c r="B57">
        <v>36380</v>
      </c>
      <c r="C57">
        <v>51280</v>
      </c>
      <c r="D57">
        <v>49740</v>
      </c>
      <c r="E57">
        <v>45810</v>
      </c>
      <c r="F57">
        <v>51280</v>
      </c>
    </row>
    <row r="58" spans="1:6" x14ac:dyDescent="0.25">
      <c r="A58">
        <v>79300</v>
      </c>
      <c r="B58">
        <v>50260</v>
      </c>
      <c r="C58">
        <v>40120</v>
      </c>
      <c r="D58">
        <v>45940</v>
      </c>
      <c r="E58">
        <v>49010</v>
      </c>
      <c r="F58">
        <v>40120</v>
      </c>
    </row>
    <row r="59" spans="1:6" x14ac:dyDescent="0.25">
      <c r="A59">
        <v>89470</v>
      </c>
      <c r="B59">
        <v>46760</v>
      </c>
      <c r="C59">
        <v>44510</v>
      </c>
      <c r="D59">
        <v>53040</v>
      </c>
      <c r="E59">
        <v>45870</v>
      </c>
      <c r="F59">
        <v>44510</v>
      </c>
    </row>
    <row r="60" spans="1:6" x14ac:dyDescent="0.25">
      <c r="A60">
        <v>91470</v>
      </c>
      <c r="B60">
        <v>42930</v>
      </c>
      <c r="C60">
        <v>45620</v>
      </c>
      <c r="D60">
        <v>52490</v>
      </c>
      <c r="E60">
        <v>44040</v>
      </c>
      <c r="F60">
        <v>45620</v>
      </c>
    </row>
    <row r="61" spans="1:6" x14ac:dyDescent="0.25">
      <c r="A61">
        <v>96640</v>
      </c>
      <c r="B61">
        <v>126300</v>
      </c>
      <c r="C61">
        <v>40590</v>
      </c>
      <c r="D61">
        <v>69300</v>
      </c>
      <c r="E61">
        <v>52730</v>
      </c>
      <c r="F61">
        <v>40590</v>
      </c>
    </row>
    <row r="62" spans="1:6" x14ac:dyDescent="0.25">
      <c r="A62">
        <v>75290</v>
      </c>
      <c r="B62">
        <v>46900</v>
      </c>
      <c r="C62">
        <v>37700</v>
      </c>
      <c r="D62">
        <v>73030</v>
      </c>
      <c r="E62">
        <v>54700</v>
      </c>
      <c r="F62">
        <v>37700</v>
      </c>
    </row>
    <row r="63" spans="1:6" x14ac:dyDescent="0.25">
      <c r="A63">
        <v>96820</v>
      </c>
      <c r="B63">
        <v>65660</v>
      </c>
      <c r="C63">
        <v>40980</v>
      </c>
      <c r="D63">
        <v>84530</v>
      </c>
      <c r="E63">
        <v>47540</v>
      </c>
      <c r="F63">
        <v>40980</v>
      </c>
    </row>
    <row r="64" spans="1:6" x14ac:dyDescent="0.25">
      <c r="A64">
        <v>99190</v>
      </c>
      <c r="B64">
        <v>76930</v>
      </c>
      <c r="C64">
        <v>40010</v>
      </c>
      <c r="D64">
        <v>70110</v>
      </c>
      <c r="E64">
        <v>46230</v>
      </c>
      <c r="F64">
        <v>40010</v>
      </c>
    </row>
    <row r="65" spans="1:6" x14ac:dyDescent="0.25">
      <c r="A65">
        <v>40530</v>
      </c>
      <c r="B65">
        <v>32220</v>
      </c>
      <c r="C65">
        <v>31040</v>
      </c>
      <c r="D65">
        <v>29980</v>
      </c>
      <c r="E65">
        <v>36150</v>
      </c>
      <c r="F65">
        <v>31040</v>
      </c>
    </row>
    <row r="66" spans="1:6" x14ac:dyDescent="0.25">
      <c r="A66">
        <v>40420</v>
      </c>
      <c r="B66">
        <v>30640</v>
      </c>
      <c r="C66">
        <v>30920</v>
      </c>
      <c r="D66">
        <v>29700</v>
      </c>
      <c r="E66">
        <v>51820</v>
      </c>
      <c r="F66">
        <v>30920</v>
      </c>
    </row>
    <row r="67" spans="1:6" x14ac:dyDescent="0.25">
      <c r="A67">
        <v>41840</v>
      </c>
      <c r="B67">
        <v>32110</v>
      </c>
      <c r="C67">
        <v>31090</v>
      </c>
      <c r="D67">
        <v>28620</v>
      </c>
      <c r="E67">
        <v>36290</v>
      </c>
      <c r="F67">
        <v>31090</v>
      </c>
    </row>
    <row r="68" spans="1:6" x14ac:dyDescent="0.25">
      <c r="A68">
        <v>43310</v>
      </c>
      <c r="B68">
        <v>30360</v>
      </c>
      <c r="C68">
        <v>30450</v>
      </c>
      <c r="D68">
        <v>28790</v>
      </c>
      <c r="E68">
        <v>35150</v>
      </c>
      <c r="F68">
        <v>30450</v>
      </c>
    </row>
    <row r="69" spans="1:6" x14ac:dyDescent="0.25">
      <c r="A69">
        <v>41230</v>
      </c>
      <c r="B69">
        <v>31390</v>
      </c>
      <c r="C69">
        <v>31430</v>
      </c>
      <c r="D69">
        <v>33430</v>
      </c>
      <c r="E69">
        <v>36710</v>
      </c>
      <c r="F69">
        <v>31430</v>
      </c>
    </row>
    <row r="70" spans="1:6" x14ac:dyDescent="0.25">
      <c r="A70">
        <v>44320</v>
      </c>
      <c r="B70">
        <v>32000</v>
      </c>
      <c r="C70">
        <v>31780</v>
      </c>
      <c r="D70">
        <v>29370</v>
      </c>
      <c r="E70">
        <v>36210</v>
      </c>
      <c r="F70">
        <v>31780</v>
      </c>
    </row>
    <row r="71" spans="1:6" x14ac:dyDescent="0.25">
      <c r="A71">
        <v>46090</v>
      </c>
      <c r="B71">
        <v>33660</v>
      </c>
      <c r="C71">
        <v>31600</v>
      </c>
      <c r="D71">
        <v>31230</v>
      </c>
      <c r="E71">
        <v>40120</v>
      </c>
      <c r="F71">
        <v>31600</v>
      </c>
    </row>
    <row r="72" spans="1:6" x14ac:dyDescent="0.25">
      <c r="A72">
        <v>42760</v>
      </c>
      <c r="B72">
        <v>37130</v>
      </c>
      <c r="C72">
        <v>30900</v>
      </c>
      <c r="D72">
        <v>29950</v>
      </c>
      <c r="E72">
        <v>38480</v>
      </c>
      <c r="F72">
        <v>30900</v>
      </c>
    </row>
    <row r="73" spans="1:6" x14ac:dyDescent="0.25">
      <c r="A73">
        <f>AVERAGE(A55:A72)</f>
        <v>63188.333333333336</v>
      </c>
      <c r="B73">
        <f t="shared" ref="B73:F73" si="2">AVERAGE(B55:B72)</f>
        <v>45086.111111111109</v>
      </c>
      <c r="C73">
        <f t="shared" si="2"/>
        <v>36255</v>
      </c>
      <c r="D73">
        <f t="shared" si="2"/>
        <v>44755.555555555555</v>
      </c>
      <c r="E73">
        <f t="shared" si="2"/>
        <v>42948.333333333336</v>
      </c>
      <c r="F73">
        <f t="shared" si="2"/>
        <v>36255</v>
      </c>
    </row>
  </sheetData>
  <sortState ref="B9:C11">
    <sortCondition ref="B8"/>
  </sortState>
  <conditionalFormatting sqref="A11:A28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{89A8D548-9F58-4020-B9D5-A02775A7977C}</x14:id>
        </ext>
      </extLst>
    </cfRule>
  </conditionalFormatting>
  <conditionalFormatting sqref="A55:F7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{0B32A36E-DA61-4E71-8E49-F257406EE5D0}</x14:id>
        </ext>
      </extLst>
    </cfRule>
  </conditionalFormatting>
  <pageMargins left="0.7" right="0.7" top="0.78740157499999996" bottom="0.78740157499999996" header="0.3" footer="0.3"/>
  <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A8D548-9F58-4020-B9D5-A02775A7977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A11:A28</xm:sqref>
        </x14:conditionalFormatting>
        <x14:conditionalFormatting xmlns:xm="http://schemas.microsoft.com/office/excel/2006/main">
          <x14:cfRule type="dataBar" id="{0B32A36E-DA61-4E71-8E49-F257406EE5D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A55:F72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</cp:lastModifiedBy>
  <dcterms:created xsi:type="dcterms:W3CDTF">2019-03-20T12:29:52Z</dcterms:created>
  <dcterms:modified xsi:type="dcterms:W3CDTF">2019-03-27T07:27:43Z</dcterms:modified>
</cp:coreProperties>
</file>