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0" yWindow="400" windowWidth="23260" windowHeight="13180"/>
  </bookViews>
  <sheets>
    <sheet name="Rozmístění rostlin " sheetId="4" r:id="rId1"/>
    <sheet name="Růstové znaky" sheetId="5" r:id="rId2"/>
    <sheet name="Vlhkost substrátu" sheetId="6" r:id="rId3"/>
    <sheet name="Gazometrie" sheetId="7" r:id="rId4"/>
    <sheet name="Vodní potenciál" sheetId="1" r:id="rId5"/>
    <sheet name="Biomasa a obsah vody" sheetId="8" r:id="rId6"/>
    <sheet name="Výluh z elektrolytů" sheetId="2" r:id="rId7"/>
    <sheet name="Teplota a vlhkost vzduchu" sheetId="3" r:id="rId8"/>
    <sheet name="Objemová vlhkost substrátu" sheetId="9" r:id="rId9"/>
  </sheets>
  <calcPr calcId="144525"/>
</workbook>
</file>

<file path=xl/calcChain.xml><?xml version="1.0" encoding="utf-8"?>
<calcChain xmlns="http://schemas.openxmlformats.org/spreadsheetml/2006/main">
  <c r="L31" i="5" l="1"/>
  <c r="K31" i="5"/>
  <c r="J31" i="5"/>
  <c r="L30" i="5"/>
  <c r="K30" i="5"/>
  <c r="J30" i="5"/>
  <c r="L28" i="5"/>
  <c r="K28" i="5"/>
  <c r="J28" i="5"/>
  <c r="L27" i="5"/>
  <c r="K27" i="5"/>
  <c r="J27" i="5"/>
  <c r="L25" i="5"/>
  <c r="K25" i="5"/>
  <c r="J25" i="5"/>
  <c r="L24" i="5"/>
  <c r="K24" i="5"/>
  <c r="J24" i="5"/>
  <c r="H24" i="5" l="1"/>
  <c r="H25" i="5"/>
  <c r="H27" i="5"/>
  <c r="H28" i="5"/>
  <c r="H30" i="5"/>
  <c r="H31" i="5"/>
  <c r="D24" i="5"/>
  <c r="D25" i="5"/>
  <c r="D27" i="5"/>
  <c r="D28" i="5"/>
  <c r="D30" i="5"/>
  <c r="D31" i="5"/>
  <c r="I4" i="8"/>
  <c r="J4" i="8"/>
  <c r="K4" i="8"/>
  <c r="I5" i="8"/>
  <c r="J5" i="8"/>
  <c r="K5" i="8"/>
  <c r="I6" i="8"/>
  <c r="J6" i="8"/>
  <c r="K6" i="8"/>
  <c r="I7" i="8"/>
  <c r="J7" i="8"/>
  <c r="K7" i="8"/>
  <c r="I8" i="8"/>
  <c r="J8" i="8"/>
  <c r="K8" i="8"/>
  <c r="I10" i="8"/>
  <c r="J10" i="8"/>
  <c r="J28" i="8" s="1"/>
  <c r="K10" i="8"/>
  <c r="K28" i="8" s="1"/>
  <c r="I11" i="8"/>
  <c r="J11" i="8"/>
  <c r="K11" i="8"/>
  <c r="I12" i="8"/>
  <c r="J12" i="8"/>
  <c r="K12" i="8"/>
  <c r="I13" i="8"/>
  <c r="J13" i="8"/>
  <c r="K13" i="8"/>
  <c r="I14" i="8"/>
  <c r="J14" i="8"/>
  <c r="K14" i="8"/>
  <c r="I15" i="8"/>
  <c r="J15" i="8"/>
  <c r="K15" i="8"/>
  <c r="I17" i="8"/>
  <c r="I30" i="8" s="1"/>
  <c r="J17" i="8"/>
  <c r="J31" i="8" s="1"/>
  <c r="K17" i="8"/>
  <c r="K31" i="8" s="1"/>
  <c r="I18" i="8"/>
  <c r="J18" i="8"/>
  <c r="K18" i="8"/>
  <c r="I19" i="8"/>
  <c r="J19" i="8"/>
  <c r="K19" i="8"/>
  <c r="I20" i="8"/>
  <c r="J20" i="8"/>
  <c r="K20" i="8"/>
  <c r="I21" i="8"/>
  <c r="J21" i="8"/>
  <c r="K21" i="8"/>
  <c r="I22" i="8"/>
  <c r="J22" i="8"/>
  <c r="K22" i="8"/>
  <c r="J3" i="8"/>
  <c r="J24" i="8" s="1"/>
  <c r="K3" i="8"/>
  <c r="K24" i="8" s="1"/>
  <c r="I3" i="8"/>
  <c r="I25" i="8" s="1"/>
  <c r="I24" i="8"/>
  <c r="K25" i="8"/>
  <c r="I27" i="8"/>
  <c r="J27" i="8"/>
  <c r="K27" i="8"/>
  <c r="I28" i="8"/>
  <c r="I31" i="8"/>
  <c r="D24" i="2"/>
  <c r="D25" i="2"/>
  <c r="D27" i="2"/>
  <c r="D28" i="2"/>
  <c r="D30" i="2"/>
  <c r="D31" i="2"/>
  <c r="D4" i="2"/>
  <c r="D5" i="2"/>
  <c r="D6" i="2"/>
  <c r="D7" i="2"/>
  <c r="D8" i="2"/>
  <c r="D10" i="2"/>
  <c r="D11" i="2"/>
  <c r="D12" i="2"/>
  <c r="D13" i="2"/>
  <c r="D14" i="2"/>
  <c r="D15" i="2"/>
  <c r="D17" i="2"/>
  <c r="D18" i="2"/>
  <c r="D19" i="2"/>
  <c r="D20" i="2"/>
  <c r="D21" i="2"/>
  <c r="D22" i="2"/>
  <c r="D3" i="2"/>
  <c r="K30" i="8" l="1"/>
  <c r="J30" i="8"/>
  <c r="J25" i="8"/>
  <c r="C24" i="8" l="1"/>
  <c r="D24" i="8"/>
  <c r="E24" i="8"/>
  <c r="F24" i="8"/>
  <c r="G24" i="8"/>
  <c r="M24" i="8"/>
  <c r="C25" i="8"/>
  <c r="D25" i="8"/>
  <c r="E25" i="8"/>
  <c r="F25" i="8"/>
  <c r="G25" i="8"/>
  <c r="M25" i="8"/>
  <c r="C27" i="8"/>
  <c r="D27" i="8"/>
  <c r="E27" i="8"/>
  <c r="F27" i="8"/>
  <c r="G27" i="8"/>
  <c r="M27" i="8"/>
  <c r="C28" i="8"/>
  <c r="D28" i="8"/>
  <c r="E28" i="8"/>
  <c r="F28" i="8"/>
  <c r="G28" i="8"/>
  <c r="M28" i="8"/>
  <c r="C30" i="8"/>
  <c r="D30" i="8"/>
  <c r="E30" i="8"/>
  <c r="F30" i="8"/>
  <c r="G30" i="8"/>
  <c r="M30" i="8"/>
  <c r="C31" i="8"/>
  <c r="D31" i="8"/>
  <c r="E31" i="8"/>
  <c r="F31" i="8"/>
  <c r="G31" i="8"/>
  <c r="M31" i="8"/>
  <c r="B31" i="8"/>
  <c r="B30" i="8"/>
  <c r="B28" i="8"/>
  <c r="B27" i="8"/>
  <c r="B25" i="8"/>
  <c r="B24" i="8"/>
  <c r="C31" i="1" l="1"/>
  <c r="B31" i="1"/>
  <c r="C30" i="1"/>
  <c r="B30" i="1"/>
  <c r="C28" i="1"/>
  <c r="B28" i="1"/>
  <c r="C27" i="1"/>
  <c r="B27" i="1"/>
  <c r="C25" i="1"/>
  <c r="B25" i="1"/>
  <c r="C24" i="1"/>
  <c r="B24" i="1"/>
  <c r="C24" i="7"/>
  <c r="D24" i="7"/>
  <c r="C25" i="7"/>
  <c r="D25" i="7"/>
  <c r="C27" i="7"/>
  <c r="D27" i="7"/>
  <c r="C28" i="7"/>
  <c r="D28" i="7"/>
  <c r="C30" i="7"/>
  <c r="D30" i="7"/>
  <c r="C31" i="7"/>
  <c r="D31" i="7"/>
  <c r="B31" i="7"/>
  <c r="B30" i="7"/>
  <c r="B28" i="7"/>
  <c r="B27" i="7"/>
  <c r="B25" i="7"/>
  <c r="B24" i="7"/>
  <c r="E24" i="6"/>
  <c r="H24" i="6"/>
  <c r="K24" i="6"/>
  <c r="N24" i="6"/>
  <c r="E25" i="6"/>
  <c r="H25" i="6"/>
  <c r="K25" i="6"/>
  <c r="N25" i="6"/>
  <c r="E27" i="6"/>
  <c r="H27" i="6"/>
  <c r="K27" i="6"/>
  <c r="N27" i="6"/>
  <c r="E28" i="6"/>
  <c r="H28" i="6"/>
  <c r="K28" i="6"/>
  <c r="N28" i="6"/>
  <c r="E30" i="6"/>
  <c r="H30" i="6"/>
  <c r="K30" i="6"/>
  <c r="N30" i="6"/>
  <c r="E31" i="6"/>
  <c r="H31" i="6"/>
  <c r="K31" i="6"/>
  <c r="N31" i="6"/>
  <c r="O30" i="6"/>
  <c r="O27" i="6"/>
  <c r="O25" i="6"/>
  <c r="L30" i="6"/>
  <c r="L27" i="6"/>
  <c r="L24" i="6"/>
  <c r="I31" i="6"/>
  <c r="I28" i="6"/>
  <c r="I25" i="6"/>
  <c r="F31" i="6"/>
  <c r="F28" i="6"/>
  <c r="F24" i="6"/>
  <c r="C30" i="6"/>
  <c r="B31" i="6"/>
  <c r="B30" i="6"/>
  <c r="B28" i="6"/>
  <c r="B27" i="6"/>
  <c r="B25" i="6"/>
  <c r="B24" i="6"/>
  <c r="C27" i="6"/>
  <c r="C24" i="6"/>
  <c r="C30" i="5"/>
  <c r="F30" i="5"/>
  <c r="G30" i="5"/>
  <c r="C31" i="5"/>
  <c r="F31" i="5"/>
  <c r="G31" i="5"/>
  <c r="B31" i="5"/>
  <c r="B30" i="5"/>
  <c r="G28" i="5"/>
  <c r="F28" i="5"/>
  <c r="C28" i="5"/>
  <c r="B28" i="5"/>
  <c r="G27" i="5"/>
  <c r="F27" i="5"/>
  <c r="C27" i="5"/>
  <c r="B27" i="5"/>
  <c r="G25" i="5"/>
  <c r="F25" i="5"/>
  <c r="C25" i="5"/>
  <c r="B25" i="5"/>
  <c r="G24" i="5"/>
  <c r="F24" i="5"/>
  <c r="C24" i="5"/>
  <c r="B24" i="5"/>
  <c r="B14" i="4"/>
  <c r="B15" i="4"/>
  <c r="B16" i="4"/>
  <c r="B13" i="4"/>
  <c r="B12" i="4"/>
  <c r="B11" i="4"/>
  <c r="B10" i="4"/>
  <c r="B9" i="4"/>
  <c r="B8" i="4"/>
  <c r="B7" i="4"/>
  <c r="B6" i="4"/>
  <c r="B5" i="4"/>
  <c r="B4" i="4"/>
  <c r="B3" i="4"/>
  <c r="B2" i="4"/>
  <c r="O31" i="6" l="1"/>
  <c r="O28" i="6"/>
  <c r="F25" i="6"/>
  <c r="I30" i="6"/>
  <c r="I27" i="6"/>
  <c r="I24" i="6"/>
  <c r="L31" i="6"/>
  <c r="C31" i="6"/>
  <c r="L28" i="6"/>
  <c r="C28" i="6"/>
  <c r="L25" i="6"/>
  <c r="C25" i="6"/>
  <c r="F30" i="6"/>
  <c r="F27" i="6"/>
  <c r="O24" i="6"/>
</calcChain>
</file>

<file path=xl/sharedStrings.xml><?xml version="1.0" encoding="utf-8"?>
<sst xmlns="http://schemas.openxmlformats.org/spreadsheetml/2006/main" count="217" uniqueCount="60">
  <si>
    <t>Druh</t>
  </si>
  <si>
    <t>Náhodně přiřazené číslo (funkce NÁHČÍSLO)</t>
  </si>
  <si>
    <t>Pořadí rostlin</t>
  </si>
  <si>
    <t>Vzestupně seřazená náhodná čísla</t>
  </si>
  <si>
    <t>Číslo rostliny</t>
  </si>
  <si>
    <t>Id. rostliny</t>
  </si>
  <si>
    <t>Slunečnice</t>
  </si>
  <si>
    <t>O1</t>
  </si>
  <si>
    <t>O5</t>
  </si>
  <si>
    <t>O2</t>
  </si>
  <si>
    <t>O3</t>
  </si>
  <si>
    <t>O4</t>
  </si>
  <si>
    <t>Výška rostliny (cm)</t>
  </si>
  <si>
    <t>Průměr stonku (mm)</t>
  </si>
  <si>
    <t>průměr O</t>
  </si>
  <si>
    <t>SD O</t>
  </si>
  <si>
    <t>průměr L</t>
  </si>
  <si>
    <t>SD L</t>
  </si>
  <si>
    <t>průměr H</t>
  </si>
  <si>
    <t>SD H</t>
  </si>
  <si>
    <t>Theta Probe (mV)</t>
  </si>
  <si>
    <t>Vodní potenciál (Mpa)</t>
  </si>
  <si>
    <t>A (umol m-2 s-1)</t>
  </si>
  <si>
    <t>gs (mmol m-2 s-1)</t>
  </si>
  <si>
    <t>WUE (umol CO2 mmol H2O)</t>
  </si>
  <si>
    <t>Vodní potenciál listů (MPa)</t>
  </si>
  <si>
    <t>Vodní potenciál xylému (MPa)</t>
  </si>
  <si>
    <t>FW listy (g)</t>
  </si>
  <si>
    <t>FW stonek (g)</t>
  </si>
  <si>
    <t>FW kořeny (g)</t>
  </si>
  <si>
    <t>DW listy (g)</t>
  </si>
  <si>
    <t>DW stonek (g)</t>
  </si>
  <si>
    <t>DW kořeny (g)</t>
  </si>
  <si>
    <t>Listová plocha (cm2)</t>
  </si>
  <si>
    <t>EL (%)</t>
  </si>
  <si>
    <t>C1 - čerstvý vzorek (uS cm-1)</t>
  </si>
  <si>
    <t>C2 - po autoklávování (uS cm-1)</t>
  </si>
  <si>
    <t>Obsah vody listy (g g-1)</t>
  </si>
  <si>
    <t>Obsah vody stonek (g g-1)</t>
  </si>
  <si>
    <t>Obsah vody kořeny (g g-1)</t>
  </si>
  <si>
    <t>Počet listů</t>
  </si>
  <si>
    <t>L1</t>
  </si>
  <si>
    <t>L2</t>
  </si>
  <si>
    <t>L3</t>
  </si>
  <si>
    <t>L4</t>
  </si>
  <si>
    <t>L5</t>
  </si>
  <si>
    <t>H1</t>
  </si>
  <si>
    <t>H2</t>
  </si>
  <si>
    <t>H3</t>
  </si>
  <si>
    <t>H4</t>
  </si>
  <si>
    <t>H5</t>
  </si>
  <si>
    <t>Měření 1 (22.10.)</t>
  </si>
  <si>
    <t>Měření 2 (29.10.)</t>
  </si>
  <si>
    <t>Měření 2 (5.11.)</t>
  </si>
  <si>
    <t xml:space="preserve">Měření 1 </t>
  </si>
  <si>
    <t xml:space="preserve">Měření 2 </t>
  </si>
  <si>
    <t>Měření 3</t>
  </si>
  <si>
    <t xml:space="preserve">Měření 4 </t>
  </si>
  <si>
    <t xml:space="preserve">Měření 5 </t>
  </si>
  <si>
    <t>Měření (5.11.)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</si>
</sst>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B25" sqref="B25"/>
    </sheetView>
  </sheetViews>
  <sheetFormatPr defaultRowHeight="14.5" x14ac:dyDescent="0.35"/>
  <cols>
    <col min="2" max="2" width="37.81640625" bestFit="1" customWidth="1"/>
    <col min="3" max="3" width="11.90625" bestFit="1" customWidth="1"/>
    <col min="5" max="5" width="29.81640625" bestFit="1" customWidth="1"/>
    <col min="6" max="6" width="13.1796875" customWidth="1"/>
    <col min="7" max="7" width="11.36328125" bestFit="1" customWidth="1"/>
  </cols>
  <sheetData>
    <row r="1" spans="1:7" x14ac:dyDescent="0.3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</row>
    <row r="2" spans="1:7" x14ac:dyDescent="0.35">
      <c r="A2" t="s">
        <v>6</v>
      </c>
      <c r="B2">
        <f ca="1">RAND()</f>
        <v>0.89740679298216641</v>
      </c>
      <c r="C2">
        <v>1</v>
      </c>
      <c r="E2">
        <v>5.8619855469162596E-2</v>
      </c>
      <c r="F2">
        <v>2</v>
      </c>
      <c r="G2" t="s">
        <v>9</v>
      </c>
    </row>
    <row r="3" spans="1:7" x14ac:dyDescent="0.35">
      <c r="A3" t="s">
        <v>6</v>
      </c>
      <c r="B3">
        <f t="shared" ref="B3:B19" ca="1" si="0">RAND()</f>
        <v>0.63085662571099355</v>
      </c>
      <c r="C3">
        <v>2</v>
      </c>
      <c r="E3">
        <v>7.7213553850936534E-2</v>
      </c>
      <c r="F3">
        <v>5</v>
      </c>
      <c r="G3" t="s">
        <v>8</v>
      </c>
    </row>
    <row r="4" spans="1:7" x14ac:dyDescent="0.35">
      <c r="A4" t="s">
        <v>6</v>
      </c>
      <c r="B4">
        <f t="shared" ca="1" si="0"/>
        <v>0.60008713918365286</v>
      </c>
      <c r="C4">
        <v>3</v>
      </c>
      <c r="E4">
        <v>0.18253300512148662</v>
      </c>
      <c r="F4">
        <v>4</v>
      </c>
      <c r="G4" t="s">
        <v>11</v>
      </c>
    </row>
    <row r="5" spans="1:7" x14ac:dyDescent="0.35">
      <c r="A5" t="s">
        <v>6</v>
      </c>
      <c r="B5">
        <f t="shared" ca="1" si="0"/>
        <v>0.18547620005625232</v>
      </c>
      <c r="C5">
        <v>4</v>
      </c>
      <c r="E5">
        <v>0.2857442212709741</v>
      </c>
      <c r="F5">
        <v>6</v>
      </c>
      <c r="G5" t="s">
        <v>41</v>
      </c>
    </row>
    <row r="6" spans="1:7" x14ac:dyDescent="0.35">
      <c r="A6" t="s">
        <v>6</v>
      </c>
      <c r="B6">
        <f t="shared" ca="1" si="0"/>
        <v>0.69087982854250463</v>
      </c>
      <c r="C6">
        <v>5</v>
      </c>
      <c r="E6">
        <v>0.41323673831657159</v>
      </c>
      <c r="F6">
        <v>3</v>
      </c>
      <c r="G6" t="s">
        <v>10</v>
      </c>
    </row>
    <row r="7" spans="1:7" x14ac:dyDescent="0.35">
      <c r="A7" t="s">
        <v>6</v>
      </c>
      <c r="B7">
        <f t="shared" ca="1" si="0"/>
        <v>0.85194581921023305</v>
      </c>
      <c r="C7">
        <v>6</v>
      </c>
      <c r="E7">
        <v>0.49581960419387439</v>
      </c>
      <c r="F7">
        <v>11</v>
      </c>
      <c r="G7" t="s">
        <v>46</v>
      </c>
    </row>
    <row r="8" spans="1:7" x14ac:dyDescent="0.35">
      <c r="A8" t="s">
        <v>6</v>
      </c>
      <c r="B8">
        <f t="shared" ca="1" si="0"/>
        <v>0.78880227707720807</v>
      </c>
      <c r="C8">
        <v>7</v>
      </c>
      <c r="E8">
        <v>0.65499982464382112</v>
      </c>
      <c r="F8">
        <v>12</v>
      </c>
      <c r="G8" t="s">
        <v>47</v>
      </c>
    </row>
    <row r="9" spans="1:7" x14ac:dyDescent="0.35">
      <c r="A9" t="s">
        <v>6</v>
      </c>
      <c r="B9">
        <f t="shared" ca="1" si="0"/>
        <v>0.59829129538010051</v>
      </c>
      <c r="C9">
        <v>8</v>
      </c>
      <c r="E9">
        <v>0.69128317154411678</v>
      </c>
      <c r="F9">
        <v>8</v>
      </c>
      <c r="G9" t="s">
        <v>43</v>
      </c>
    </row>
    <row r="10" spans="1:7" x14ac:dyDescent="0.35">
      <c r="A10" t="s">
        <v>6</v>
      </c>
      <c r="B10">
        <f t="shared" ca="1" si="0"/>
        <v>0.99745946599124014</v>
      </c>
      <c r="C10">
        <v>9</v>
      </c>
      <c r="E10">
        <v>0.70969769324200715</v>
      </c>
      <c r="F10">
        <v>1</v>
      </c>
      <c r="G10" t="s">
        <v>7</v>
      </c>
    </row>
    <row r="11" spans="1:7" x14ac:dyDescent="0.35">
      <c r="A11" t="s">
        <v>6</v>
      </c>
      <c r="B11">
        <f t="shared" ca="1" si="0"/>
        <v>0.40412768740782357</v>
      </c>
      <c r="C11">
        <v>10</v>
      </c>
      <c r="E11">
        <v>0.74377297626628835</v>
      </c>
      <c r="F11">
        <v>13</v>
      </c>
      <c r="G11" t="s">
        <v>48</v>
      </c>
    </row>
    <row r="12" spans="1:7" x14ac:dyDescent="0.35">
      <c r="A12" t="s">
        <v>6</v>
      </c>
      <c r="B12">
        <f t="shared" ca="1" si="0"/>
        <v>5.4699939355232763E-2</v>
      </c>
      <c r="C12">
        <v>11</v>
      </c>
      <c r="E12">
        <v>0.76369051621956618</v>
      </c>
      <c r="F12">
        <v>15</v>
      </c>
      <c r="G12" t="s">
        <v>50</v>
      </c>
    </row>
    <row r="13" spans="1:7" x14ac:dyDescent="0.35">
      <c r="A13" t="s">
        <v>6</v>
      </c>
      <c r="B13">
        <f t="shared" ca="1" si="0"/>
        <v>0.14550768549150861</v>
      </c>
      <c r="C13">
        <v>12</v>
      </c>
      <c r="E13">
        <v>0.78048096254251775</v>
      </c>
      <c r="F13">
        <v>10</v>
      </c>
      <c r="G13" t="s">
        <v>45</v>
      </c>
    </row>
    <row r="14" spans="1:7" x14ac:dyDescent="0.35">
      <c r="A14" t="s">
        <v>6</v>
      </c>
      <c r="B14">
        <f t="shared" ca="1" si="0"/>
        <v>0.44154740826501049</v>
      </c>
      <c r="C14">
        <v>13</v>
      </c>
      <c r="E14">
        <v>0.79957347633862363</v>
      </c>
      <c r="F14">
        <v>7</v>
      </c>
      <c r="G14" t="s">
        <v>42</v>
      </c>
    </row>
    <row r="15" spans="1:7" x14ac:dyDescent="0.35">
      <c r="A15" t="s">
        <v>6</v>
      </c>
      <c r="B15">
        <f t="shared" ca="1" si="0"/>
        <v>0.52429397862548843</v>
      </c>
      <c r="C15">
        <v>14</v>
      </c>
      <c r="E15">
        <v>0.88111791347396007</v>
      </c>
      <c r="F15">
        <v>14</v>
      </c>
      <c r="G15" t="s">
        <v>49</v>
      </c>
    </row>
    <row r="16" spans="1:7" x14ac:dyDescent="0.35">
      <c r="A16" t="s">
        <v>6</v>
      </c>
      <c r="B16">
        <f t="shared" ca="1" si="0"/>
        <v>0.87718503496414424</v>
      </c>
      <c r="C16">
        <v>15</v>
      </c>
      <c r="E16">
        <v>0.90191857417412558</v>
      </c>
      <c r="F16">
        <v>9</v>
      </c>
      <c r="G16" t="s">
        <v>44</v>
      </c>
    </row>
  </sheetData>
  <sortState ref="E2:G19">
    <sortCondition ref="E2:E19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3" sqref="A3:A21"/>
    </sheetView>
  </sheetViews>
  <sheetFormatPr defaultRowHeight="14.5" x14ac:dyDescent="0.35"/>
  <cols>
    <col min="1" max="2" width="16.453125" bestFit="1" customWidth="1"/>
    <col min="3" max="3" width="18.1796875" bestFit="1" customWidth="1"/>
    <col min="4" max="4" width="10.36328125" customWidth="1"/>
    <col min="5" max="5" width="16.453125" bestFit="1" customWidth="1"/>
    <col min="6" max="6" width="18.1796875" bestFit="1" customWidth="1"/>
    <col min="7" max="7" width="17.6328125" bestFit="1" customWidth="1"/>
    <col min="8" max="8" width="10.6328125" customWidth="1"/>
  </cols>
  <sheetData>
    <row r="1" spans="1:12" x14ac:dyDescent="0.35">
      <c r="B1" s="2" t="s">
        <v>51</v>
      </c>
      <c r="C1" s="2"/>
      <c r="D1" s="2"/>
      <c r="F1" s="2" t="s">
        <v>52</v>
      </c>
      <c r="G1" s="2"/>
      <c r="H1" s="2"/>
      <c r="J1" s="2" t="s">
        <v>53</v>
      </c>
      <c r="K1" s="2"/>
      <c r="L1" s="2"/>
    </row>
    <row r="2" spans="1:12" x14ac:dyDescent="0.35">
      <c r="A2" t="s">
        <v>5</v>
      </c>
      <c r="B2" t="s">
        <v>12</v>
      </c>
      <c r="C2" t="s">
        <v>13</v>
      </c>
      <c r="D2" t="s">
        <v>40</v>
      </c>
      <c r="F2" t="s">
        <v>12</v>
      </c>
      <c r="G2" t="s">
        <v>13</v>
      </c>
      <c r="H2" t="s">
        <v>40</v>
      </c>
      <c r="J2" t="s">
        <v>12</v>
      </c>
      <c r="K2" t="s">
        <v>13</v>
      </c>
      <c r="L2" t="s">
        <v>40</v>
      </c>
    </row>
    <row r="3" spans="1:12" ht="14.5" customHeight="1" x14ac:dyDescent="0.3">
      <c r="A3" t="s">
        <v>7</v>
      </c>
    </row>
    <row r="4" spans="1:12" ht="14.5" customHeight="1" x14ac:dyDescent="0.3">
      <c r="A4" t="s">
        <v>9</v>
      </c>
    </row>
    <row r="5" spans="1:12" ht="14.5" customHeight="1" x14ac:dyDescent="0.3">
      <c r="A5" t="s">
        <v>10</v>
      </c>
    </row>
    <row r="6" spans="1:12" ht="14.5" customHeight="1" x14ac:dyDescent="0.3">
      <c r="A6" t="s">
        <v>11</v>
      </c>
    </row>
    <row r="7" spans="1:12" ht="14.5" customHeight="1" x14ac:dyDescent="0.3">
      <c r="A7" t="s">
        <v>8</v>
      </c>
    </row>
    <row r="8" spans="1:12" ht="14.5" customHeight="1" x14ac:dyDescent="0.3"/>
    <row r="10" spans="1:12" ht="14.5" customHeight="1" x14ac:dyDescent="0.3">
      <c r="A10" t="s">
        <v>41</v>
      </c>
    </row>
    <row r="11" spans="1:12" ht="14.5" customHeight="1" x14ac:dyDescent="0.3">
      <c r="A11" t="s">
        <v>42</v>
      </c>
    </row>
    <row r="12" spans="1:12" ht="14.5" customHeight="1" x14ac:dyDescent="0.3">
      <c r="A12" t="s">
        <v>43</v>
      </c>
    </row>
    <row r="13" spans="1:12" ht="14.5" customHeight="1" x14ac:dyDescent="0.3">
      <c r="A13" t="s">
        <v>44</v>
      </c>
    </row>
    <row r="14" spans="1:12" ht="14.5" customHeight="1" x14ac:dyDescent="0.3">
      <c r="A14" t="s">
        <v>45</v>
      </c>
    </row>
    <row r="15" spans="1:12" ht="14.5" customHeight="1" x14ac:dyDescent="0.3"/>
    <row r="17" spans="1:12" ht="14.5" customHeight="1" x14ac:dyDescent="0.3">
      <c r="A17" t="s">
        <v>46</v>
      </c>
    </row>
    <row r="18" spans="1:12" ht="14.5" customHeight="1" x14ac:dyDescent="0.3">
      <c r="A18" t="s">
        <v>47</v>
      </c>
    </row>
    <row r="19" spans="1:12" ht="14.5" customHeight="1" x14ac:dyDescent="0.3">
      <c r="A19" t="s">
        <v>48</v>
      </c>
    </row>
    <row r="20" spans="1:12" ht="14.5" customHeight="1" x14ac:dyDescent="0.3">
      <c r="A20" t="s">
        <v>49</v>
      </c>
    </row>
    <row r="21" spans="1:12" ht="14.5" customHeight="1" x14ac:dyDescent="0.3">
      <c r="A21" t="s">
        <v>50</v>
      </c>
    </row>
    <row r="22" spans="1:12" ht="14.5" customHeight="1" x14ac:dyDescent="0.3"/>
    <row r="24" spans="1:12" x14ac:dyDescent="0.35">
      <c r="A24" t="s">
        <v>14</v>
      </c>
      <c r="B24" t="e">
        <f>AVERAGE(B3:B8)</f>
        <v>#DIV/0!</v>
      </c>
      <c r="C24" t="e">
        <f t="shared" ref="C24" si="0">AVERAGE(C3:C8)</f>
        <v>#DIV/0!</v>
      </c>
      <c r="D24" t="e">
        <f t="shared" ref="D24" si="1">AVERAGE(D3:D8)</f>
        <v>#DIV/0!</v>
      </c>
      <c r="F24" t="e">
        <f>AVERAGE(F3:F8)</f>
        <v>#DIV/0!</v>
      </c>
      <c r="G24" t="e">
        <f>AVERAGE(G3:G8)</f>
        <v>#DIV/0!</v>
      </c>
      <c r="H24" t="e">
        <f>AVERAGE(H3:H8)</f>
        <v>#DIV/0!</v>
      </c>
      <c r="J24" t="e">
        <f>AVERAGE(J3:J8)</f>
        <v>#DIV/0!</v>
      </c>
      <c r="K24" t="e">
        <f>AVERAGE(K3:K8)</f>
        <v>#DIV/0!</v>
      </c>
      <c r="L24" t="e">
        <f>AVERAGE(L3:L8)</f>
        <v>#DIV/0!</v>
      </c>
    </row>
    <row r="25" spans="1:12" ht="14.5" customHeight="1" x14ac:dyDescent="0.3">
      <c r="A25" t="s">
        <v>15</v>
      </c>
      <c r="B25" t="e">
        <f>_xlfn.STDEV.S(B3:B8)</f>
        <v>#DIV/0!</v>
      </c>
      <c r="C25" t="e">
        <f t="shared" ref="C25" si="2">_xlfn.STDEV.S(C3:C8)</f>
        <v>#DIV/0!</v>
      </c>
      <c r="D25" t="e">
        <f t="shared" ref="D25" si="3">_xlfn.STDEV.S(D3:D8)</f>
        <v>#DIV/0!</v>
      </c>
      <c r="F25" t="e">
        <f>_xlfn.STDEV.S(F3:F8)</f>
        <v>#DIV/0!</v>
      </c>
      <c r="G25" t="e">
        <f>_xlfn.STDEV.S(G3:G8)</f>
        <v>#DIV/0!</v>
      </c>
      <c r="H25" t="e">
        <f>_xlfn.STDEV.S(H3:H8)</f>
        <v>#DIV/0!</v>
      </c>
      <c r="J25" t="e">
        <f>_xlfn.STDEV.S(J3:J8)</f>
        <v>#DIV/0!</v>
      </c>
      <c r="K25" t="e">
        <f>_xlfn.STDEV.S(K3:K8)</f>
        <v>#DIV/0!</v>
      </c>
      <c r="L25" t="e">
        <f>_xlfn.STDEV.S(L3:L8)</f>
        <v>#DIV/0!</v>
      </c>
    </row>
    <row r="27" spans="1:12" x14ac:dyDescent="0.35">
      <c r="A27" t="s">
        <v>16</v>
      </c>
      <c r="B27" t="e">
        <f>AVERAGE(B10:B15)</f>
        <v>#DIV/0!</v>
      </c>
      <c r="C27" t="e">
        <f t="shared" ref="C27" si="4">AVERAGE(C10:C15)</f>
        <v>#DIV/0!</v>
      </c>
      <c r="D27" t="e">
        <f t="shared" ref="D27" si="5">AVERAGE(D10:D15)</f>
        <v>#DIV/0!</v>
      </c>
      <c r="F27" t="e">
        <f>AVERAGE(F10:F15)</f>
        <v>#DIV/0!</v>
      </c>
      <c r="G27" t="e">
        <f>AVERAGE(G10:G15)</f>
        <v>#DIV/0!</v>
      </c>
      <c r="H27" t="e">
        <f>AVERAGE(H10:H15)</f>
        <v>#DIV/0!</v>
      </c>
      <c r="J27" t="e">
        <f>AVERAGE(J10:J15)</f>
        <v>#DIV/0!</v>
      </c>
      <c r="K27" t="e">
        <f>AVERAGE(K10:K15)</f>
        <v>#DIV/0!</v>
      </c>
      <c r="L27" t="e">
        <f>AVERAGE(L10:L15)</f>
        <v>#DIV/0!</v>
      </c>
    </row>
    <row r="28" spans="1:12" ht="14.5" customHeight="1" x14ac:dyDescent="0.3">
      <c r="A28" t="s">
        <v>17</v>
      </c>
      <c r="B28" t="e">
        <f>_xlfn.STDEV.S(B10:B15)</f>
        <v>#DIV/0!</v>
      </c>
      <c r="C28" t="e">
        <f t="shared" ref="C28" si="6">_xlfn.STDEV.S(C10:C15)</f>
        <v>#DIV/0!</v>
      </c>
      <c r="D28" t="e">
        <f t="shared" ref="D28" si="7">_xlfn.STDEV.S(D10:D15)</f>
        <v>#DIV/0!</v>
      </c>
      <c r="F28" t="e">
        <f>_xlfn.STDEV.S(F10:F15)</f>
        <v>#DIV/0!</v>
      </c>
      <c r="G28" t="e">
        <f>_xlfn.STDEV.S(G10:G15)</f>
        <v>#DIV/0!</v>
      </c>
      <c r="H28" t="e">
        <f>_xlfn.STDEV.S(H10:H15)</f>
        <v>#DIV/0!</v>
      </c>
      <c r="J28" t="e">
        <f>_xlfn.STDEV.S(J10:J15)</f>
        <v>#DIV/0!</v>
      </c>
      <c r="K28" t="e">
        <f>_xlfn.STDEV.S(K10:K15)</f>
        <v>#DIV/0!</v>
      </c>
      <c r="L28" t="e">
        <f>_xlfn.STDEV.S(L10:L15)</f>
        <v>#DIV/0!</v>
      </c>
    </row>
    <row r="30" spans="1:12" x14ac:dyDescent="0.35">
      <c r="A30" t="s">
        <v>18</v>
      </c>
      <c r="B30" t="e">
        <f>AVERAGE(B17:B22)</f>
        <v>#DIV/0!</v>
      </c>
      <c r="C30" t="e">
        <f t="shared" ref="C30" si="8">AVERAGE(C17:C22)</f>
        <v>#DIV/0!</v>
      </c>
      <c r="D30" t="e">
        <f t="shared" ref="D30" si="9">AVERAGE(D17:D22)</f>
        <v>#DIV/0!</v>
      </c>
      <c r="F30" t="e">
        <f>AVERAGE(F17:F22)</f>
        <v>#DIV/0!</v>
      </c>
      <c r="G30" t="e">
        <f>AVERAGE(G17:G22)</f>
        <v>#DIV/0!</v>
      </c>
      <c r="H30" t="e">
        <f>AVERAGE(H17:H22)</f>
        <v>#DIV/0!</v>
      </c>
      <c r="J30" t="e">
        <f>AVERAGE(J17:J22)</f>
        <v>#DIV/0!</v>
      </c>
      <c r="K30" t="e">
        <f>AVERAGE(K17:K22)</f>
        <v>#DIV/0!</v>
      </c>
      <c r="L30" t="e">
        <f>AVERAGE(L17:L22)</f>
        <v>#DIV/0!</v>
      </c>
    </row>
    <row r="31" spans="1:12" ht="14.5" customHeight="1" x14ac:dyDescent="0.3">
      <c r="A31" t="s">
        <v>19</v>
      </c>
      <c r="B31" t="e">
        <f>_xlfn.STDEV.S(B17:B22)</f>
        <v>#DIV/0!</v>
      </c>
      <c r="C31" t="e">
        <f t="shared" ref="C31" si="10">_xlfn.STDEV.S(C17:C22)</f>
        <v>#DIV/0!</v>
      </c>
      <c r="D31" t="e">
        <f t="shared" ref="D31" si="11">_xlfn.STDEV.S(D17:D22)</f>
        <v>#DIV/0!</v>
      </c>
      <c r="F31" t="e">
        <f>_xlfn.STDEV.S(F17:F22)</f>
        <v>#DIV/0!</v>
      </c>
      <c r="G31" t="e">
        <f>_xlfn.STDEV.S(G17:G22)</f>
        <v>#DIV/0!</v>
      </c>
      <c r="H31" t="e">
        <f>_xlfn.STDEV.S(H17:H22)</f>
        <v>#DIV/0!</v>
      </c>
      <c r="J31" t="e">
        <f>_xlfn.STDEV.S(J17:J22)</f>
        <v>#DIV/0!</v>
      </c>
      <c r="K31" t="e">
        <f>_xlfn.STDEV.S(K17:K22)</f>
        <v>#DIV/0!</v>
      </c>
      <c r="L31" t="e">
        <f>_xlfn.STDEV.S(L17:L22)</f>
        <v>#DIV/0!</v>
      </c>
    </row>
  </sheetData>
  <mergeCells count="3">
    <mergeCell ref="B1:D1"/>
    <mergeCell ref="F1:H1"/>
    <mergeCell ref="J1:L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A3" sqref="A3:A22"/>
    </sheetView>
  </sheetViews>
  <sheetFormatPr defaultRowHeight="14.5" x14ac:dyDescent="0.35"/>
  <cols>
    <col min="1" max="1" width="13.81640625" customWidth="1"/>
    <col min="2" max="2" width="16.453125" bestFit="1" customWidth="1"/>
    <col min="3" max="3" width="18.1796875" bestFit="1" customWidth="1"/>
    <col min="5" max="5" width="16.453125" bestFit="1" customWidth="1"/>
    <col min="6" max="6" width="18.1796875" bestFit="1" customWidth="1"/>
    <col min="8" max="8" width="15.453125" bestFit="1" customWidth="1"/>
    <col min="9" max="9" width="19.453125" bestFit="1" customWidth="1"/>
    <col min="11" max="11" width="15.453125" bestFit="1" customWidth="1"/>
    <col min="12" max="12" width="19.453125" bestFit="1" customWidth="1"/>
    <col min="14" max="14" width="15.453125" bestFit="1" customWidth="1"/>
    <col min="15" max="15" width="19.453125" bestFit="1" customWidth="1"/>
  </cols>
  <sheetData>
    <row r="1" spans="1:15" x14ac:dyDescent="0.35">
      <c r="B1" s="2" t="s">
        <v>54</v>
      </c>
      <c r="C1" s="2"/>
      <c r="E1" s="2" t="s">
        <v>55</v>
      </c>
      <c r="F1" s="2"/>
      <c r="H1" s="2" t="s">
        <v>56</v>
      </c>
      <c r="I1" s="2"/>
      <c r="K1" s="2" t="s">
        <v>57</v>
      </c>
      <c r="L1" s="2"/>
      <c r="N1" s="2" t="s">
        <v>58</v>
      </c>
      <c r="O1" s="2"/>
    </row>
    <row r="2" spans="1:15" x14ac:dyDescent="0.35">
      <c r="A2" t="s">
        <v>5</v>
      </c>
      <c r="B2" t="s">
        <v>20</v>
      </c>
      <c r="C2" t="s">
        <v>21</v>
      </c>
      <c r="E2" t="s">
        <v>20</v>
      </c>
      <c r="F2" t="s">
        <v>21</v>
      </c>
      <c r="H2" t="s">
        <v>20</v>
      </c>
      <c r="I2" t="s">
        <v>21</v>
      </c>
      <c r="K2" t="s">
        <v>20</v>
      </c>
      <c r="L2" t="s">
        <v>21</v>
      </c>
      <c r="N2" t="s">
        <v>20</v>
      </c>
      <c r="O2" t="s">
        <v>21</v>
      </c>
    </row>
    <row r="3" spans="1:15" x14ac:dyDescent="0.35">
      <c r="A3" t="s">
        <v>7</v>
      </c>
    </row>
    <row r="4" spans="1:15" x14ac:dyDescent="0.35">
      <c r="A4" t="s">
        <v>9</v>
      </c>
    </row>
    <row r="5" spans="1:15" x14ac:dyDescent="0.35">
      <c r="A5" t="s">
        <v>10</v>
      </c>
    </row>
    <row r="6" spans="1:15" x14ac:dyDescent="0.35">
      <c r="A6" t="s">
        <v>11</v>
      </c>
    </row>
    <row r="7" spans="1:15" x14ac:dyDescent="0.35">
      <c r="A7" t="s">
        <v>8</v>
      </c>
    </row>
    <row r="10" spans="1:15" x14ac:dyDescent="0.35">
      <c r="A10" t="s">
        <v>41</v>
      </c>
    </row>
    <row r="11" spans="1:15" x14ac:dyDescent="0.35">
      <c r="A11" t="s">
        <v>42</v>
      </c>
    </row>
    <row r="12" spans="1:15" x14ac:dyDescent="0.35">
      <c r="A12" t="s">
        <v>43</v>
      </c>
    </row>
    <row r="13" spans="1:15" x14ac:dyDescent="0.35">
      <c r="A13" t="s">
        <v>44</v>
      </c>
    </row>
    <row r="14" spans="1:15" x14ac:dyDescent="0.35">
      <c r="A14" t="s">
        <v>45</v>
      </c>
    </row>
    <row r="17" spans="1:15" x14ac:dyDescent="0.35">
      <c r="A17" t="s">
        <v>46</v>
      </c>
    </row>
    <row r="18" spans="1:15" x14ac:dyDescent="0.35">
      <c r="A18" t="s">
        <v>47</v>
      </c>
    </row>
    <row r="19" spans="1:15" x14ac:dyDescent="0.35">
      <c r="A19" t="s">
        <v>48</v>
      </c>
    </row>
    <row r="20" spans="1:15" x14ac:dyDescent="0.35">
      <c r="A20" t="s">
        <v>49</v>
      </c>
    </row>
    <row r="21" spans="1:15" x14ac:dyDescent="0.35">
      <c r="A21" t="s">
        <v>50</v>
      </c>
    </row>
    <row r="24" spans="1:15" x14ac:dyDescent="0.35">
      <c r="A24" t="s">
        <v>14</v>
      </c>
      <c r="B24" t="e">
        <f>AVERAGE(B3:B8)</f>
        <v>#DIV/0!</v>
      </c>
      <c r="C24" t="e">
        <f t="shared" ref="C24:O24" si="0">AVERAGE(C3:C8)</f>
        <v>#DIV/0!</v>
      </c>
      <c r="E24" t="e">
        <f t="shared" si="0"/>
        <v>#DIV/0!</v>
      </c>
      <c r="F24" t="e">
        <f t="shared" si="0"/>
        <v>#DIV/0!</v>
      </c>
      <c r="H24" t="e">
        <f t="shared" si="0"/>
        <v>#DIV/0!</v>
      </c>
      <c r="I24" t="e">
        <f t="shared" si="0"/>
        <v>#DIV/0!</v>
      </c>
      <c r="K24" t="e">
        <f t="shared" si="0"/>
        <v>#DIV/0!</v>
      </c>
      <c r="L24" t="e">
        <f t="shared" si="0"/>
        <v>#DIV/0!</v>
      </c>
      <c r="N24" t="e">
        <f t="shared" si="0"/>
        <v>#DIV/0!</v>
      </c>
      <c r="O24" t="e">
        <f t="shared" si="0"/>
        <v>#DIV/0!</v>
      </c>
    </row>
    <row r="25" spans="1:15" x14ac:dyDescent="0.35">
      <c r="A25" t="s">
        <v>15</v>
      </c>
      <c r="B25" t="e">
        <f>_xlfn.STDEV.S(B3:B8)</f>
        <v>#DIV/0!</v>
      </c>
      <c r="C25" t="e">
        <f t="shared" ref="C25:O25" si="1">_xlfn.STDEV.S(C3:C8)</f>
        <v>#DIV/0!</v>
      </c>
      <c r="E25" t="e">
        <f t="shared" si="1"/>
        <v>#DIV/0!</v>
      </c>
      <c r="F25" t="e">
        <f t="shared" si="1"/>
        <v>#DIV/0!</v>
      </c>
      <c r="H25" t="e">
        <f t="shared" si="1"/>
        <v>#DIV/0!</v>
      </c>
      <c r="I25" t="e">
        <f t="shared" si="1"/>
        <v>#DIV/0!</v>
      </c>
      <c r="K25" t="e">
        <f t="shared" si="1"/>
        <v>#DIV/0!</v>
      </c>
      <c r="L25" t="e">
        <f t="shared" si="1"/>
        <v>#DIV/0!</v>
      </c>
      <c r="N25" t="e">
        <f t="shared" si="1"/>
        <v>#DIV/0!</v>
      </c>
      <c r="O25" t="e">
        <f t="shared" si="1"/>
        <v>#DIV/0!</v>
      </c>
    </row>
    <row r="27" spans="1:15" x14ac:dyDescent="0.35">
      <c r="A27" t="s">
        <v>16</v>
      </c>
      <c r="B27" t="e">
        <f>AVERAGE(B10:B15)</f>
        <v>#DIV/0!</v>
      </c>
      <c r="C27" t="e">
        <f t="shared" ref="C27:O27" si="2">AVERAGE(C10:C15)</f>
        <v>#DIV/0!</v>
      </c>
      <c r="E27" t="e">
        <f t="shared" si="2"/>
        <v>#DIV/0!</v>
      </c>
      <c r="F27" t="e">
        <f t="shared" si="2"/>
        <v>#DIV/0!</v>
      </c>
      <c r="H27" t="e">
        <f t="shared" si="2"/>
        <v>#DIV/0!</v>
      </c>
      <c r="I27" t="e">
        <f t="shared" si="2"/>
        <v>#DIV/0!</v>
      </c>
      <c r="K27" t="e">
        <f t="shared" si="2"/>
        <v>#DIV/0!</v>
      </c>
      <c r="L27" t="e">
        <f t="shared" si="2"/>
        <v>#DIV/0!</v>
      </c>
      <c r="N27" t="e">
        <f t="shared" si="2"/>
        <v>#DIV/0!</v>
      </c>
      <c r="O27" t="e">
        <f t="shared" si="2"/>
        <v>#DIV/0!</v>
      </c>
    </row>
    <row r="28" spans="1:15" x14ac:dyDescent="0.35">
      <c r="A28" t="s">
        <v>17</v>
      </c>
      <c r="B28" t="e">
        <f>_xlfn.STDEV.S(B10:B15)</f>
        <v>#DIV/0!</v>
      </c>
      <c r="C28" t="e">
        <f t="shared" ref="C28:O28" si="3">_xlfn.STDEV.S(C10:C15)</f>
        <v>#DIV/0!</v>
      </c>
      <c r="E28" t="e">
        <f t="shared" si="3"/>
        <v>#DIV/0!</v>
      </c>
      <c r="F28" t="e">
        <f t="shared" si="3"/>
        <v>#DIV/0!</v>
      </c>
      <c r="H28" t="e">
        <f t="shared" si="3"/>
        <v>#DIV/0!</v>
      </c>
      <c r="I28" t="e">
        <f t="shared" si="3"/>
        <v>#DIV/0!</v>
      </c>
      <c r="K28" t="e">
        <f t="shared" si="3"/>
        <v>#DIV/0!</v>
      </c>
      <c r="L28" t="e">
        <f t="shared" si="3"/>
        <v>#DIV/0!</v>
      </c>
      <c r="N28" t="e">
        <f t="shared" si="3"/>
        <v>#DIV/0!</v>
      </c>
      <c r="O28" t="e">
        <f t="shared" si="3"/>
        <v>#DIV/0!</v>
      </c>
    </row>
    <row r="30" spans="1:15" x14ac:dyDescent="0.35">
      <c r="A30" t="s">
        <v>18</v>
      </c>
      <c r="B30" t="e">
        <f>AVERAGE(B17:B22)</f>
        <v>#DIV/0!</v>
      </c>
      <c r="C30" t="e">
        <f t="shared" ref="C30:O30" si="4">AVERAGE(C17:C22)</f>
        <v>#DIV/0!</v>
      </c>
      <c r="E30" t="e">
        <f t="shared" si="4"/>
        <v>#DIV/0!</v>
      </c>
      <c r="F30" t="e">
        <f t="shared" si="4"/>
        <v>#DIV/0!</v>
      </c>
      <c r="H30" t="e">
        <f t="shared" si="4"/>
        <v>#DIV/0!</v>
      </c>
      <c r="I30" t="e">
        <f t="shared" si="4"/>
        <v>#DIV/0!</v>
      </c>
      <c r="K30" t="e">
        <f t="shared" si="4"/>
        <v>#DIV/0!</v>
      </c>
      <c r="L30" t="e">
        <f t="shared" si="4"/>
        <v>#DIV/0!</v>
      </c>
      <c r="N30" t="e">
        <f t="shared" si="4"/>
        <v>#DIV/0!</v>
      </c>
      <c r="O30" t="e">
        <f t="shared" si="4"/>
        <v>#DIV/0!</v>
      </c>
    </row>
    <row r="31" spans="1:15" x14ac:dyDescent="0.35">
      <c r="A31" t="s">
        <v>19</v>
      </c>
      <c r="B31" t="e">
        <f>_xlfn.STDEV.S(B17:B22)</f>
        <v>#DIV/0!</v>
      </c>
      <c r="C31" t="e">
        <f t="shared" ref="C31:O31" si="5">_xlfn.STDEV.S(C17:C22)</f>
        <v>#DIV/0!</v>
      </c>
      <c r="E31" t="e">
        <f t="shared" si="5"/>
        <v>#DIV/0!</v>
      </c>
      <c r="F31" t="e">
        <f t="shared" si="5"/>
        <v>#DIV/0!</v>
      </c>
      <c r="H31" t="e">
        <f t="shared" si="5"/>
        <v>#DIV/0!</v>
      </c>
      <c r="I31" t="e">
        <f t="shared" si="5"/>
        <v>#DIV/0!</v>
      </c>
      <c r="K31" t="e">
        <f t="shared" si="5"/>
        <v>#DIV/0!</v>
      </c>
      <c r="L31" t="e">
        <f t="shared" si="5"/>
        <v>#DIV/0!</v>
      </c>
      <c r="N31" t="e">
        <f t="shared" si="5"/>
        <v>#DIV/0!</v>
      </c>
      <c r="O31" t="e">
        <f t="shared" si="5"/>
        <v>#DIV/0!</v>
      </c>
    </row>
  </sheetData>
  <mergeCells count="5"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2" sqref="B2"/>
    </sheetView>
  </sheetViews>
  <sheetFormatPr defaultRowHeight="14.5" x14ac:dyDescent="0.35"/>
  <cols>
    <col min="1" max="1" width="15.36328125" customWidth="1"/>
    <col min="2" max="2" width="17.90625" customWidth="1"/>
    <col min="3" max="3" width="19.1796875" customWidth="1"/>
    <col min="4" max="4" width="24.453125" bestFit="1" customWidth="1"/>
    <col min="6" max="6" width="17.90625" customWidth="1"/>
    <col min="7" max="7" width="18.1796875" customWidth="1"/>
    <col min="8" max="8" width="24.453125" bestFit="1" customWidth="1"/>
  </cols>
  <sheetData>
    <row r="1" spans="1:9" x14ac:dyDescent="0.35">
      <c r="B1" s="2" t="s">
        <v>59</v>
      </c>
      <c r="C1" s="2"/>
      <c r="D1" s="2"/>
      <c r="F1" s="1"/>
      <c r="G1" s="1"/>
      <c r="H1" s="1"/>
      <c r="I1" s="1"/>
    </row>
    <row r="2" spans="1:9" x14ac:dyDescent="0.35">
      <c r="A2" t="s">
        <v>5</v>
      </c>
      <c r="B2" t="s">
        <v>22</v>
      </c>
      <c r="C2" t="s">
        <v>23</v>
      </c>
      <c r="D2" t="s">
        <v>24</v>
      </c>
    </row>
    <row r="3" spans="1:9" x14ac:dyDescent="0.35">
      <c r="A3" t="s">
        <v>7</v>
      </c>
    </row>
    <row r="4" spans="1:9" x14ac:dyDescent="0.35">
      <c r="A4" t="s">
        <v>9</v>
      </c>
    </row>
    <row r="5" spans="1:9" x14ac:dyDescent="0.35">
      <c r="A5" t="s">
        <v>10</v>
      </c>
    </row>
    <row r="6" spans="1:9" x14ac:dyDescent="0.35">
      <c r="A6" t="s">
        <v>11</v>
      </c>
    </row>
    <row r="7" spans="1:9" x14ac:dyDescent="0.35">
      <c r="A7" t="s">
        <v>8</v>
      </c>
    </row>
    <row r="10" spans="1:9" x14ac:dyDescent="0.35">
      <c r="A10" t="s">
        <v>41</v>
      </c>
    </row>
    <row r="11" spans="1:9" x14ac:dyDescent="0.35">
      <c r="A11" t="s">
        <v>42</v>
      </c>
    </row>
    <row r="12" spans="1:9" x14ac:dyDescent="0.35">
      <c r="A12" t="s">
        <v>43</v>
      </c>
    </row>
    <row r="13" spans="1:9" x14ac:dyDescent="0.35">
      <c r="A13" t="s">
        <v>44</v>
      </c>
    </row>
    <row r="14" spans="1:9" x14ac:dyDescent="0.35">
      <c r="A14" t="s">
        <v>45</v>
      </c>
    </row>
    <row r="17" spans="1:4" x14ac:dyDescent="0.35">
      <c r="A17" t="s">
        <v>46</v>
      </c>
    </row>
    <row r="18" spans="1:4" x14ac:dyDescent="0.35">
      <c r="A18" t="s">
        <v>47</v>
      </c>
    </row>
    <row r="19" spans="1:4" x14ac:dyDescent="0.35">
      <c r="A19" t="s">
        <v>48</v>
      </c>
    </row>
    <row r="20" spans="1:4" x14ac:dyDescent="0.35">
      <c r="A20" t="s">
        <v>49</v>
      </c>
    </row>
    <row r="21" spans="1:4" x14ac:dyDescent="0.35">
      <c r="A21" t="s">
        <v>50</v>
      </c>
    </row>
    <row r="24" spans="1:4" x14ac:dyDescent="0.35">
      <c r="A24" t="s">
        <v>14</v>
      </c>
      <c r="B24" t="e">
        <f>AVERAGE(B3:B8)</f>
        <v>#DIV/0!</v>
      </c>
      <c r="C24" t="e">
        <f t="shared" ref="C24:D24" si="0">AVERAGE(C3:C8)</f>
        <v>#DIV/0!</v>
      </c>
      <c r="D24" t="e">
        <f t="shared" si="0"/>
        <v>#DIV/0!</v>
      </c>
    </row>
    <row r="25" spans="1:4" x14ac:dyDescent="0.35">
      <c r="A25" t="s">
        <v>15</v>
      </c>
      <c r="B25" t="e">
        <f>_xlfn.STDEV.S(B3:B8)</f>
        <v>#DIV/0!</v>
      </c>
      <c r="C25" t="e">
        <f t="shared" ref="C25:D25" si="1">_xlfn.STDEV.S(C3:C8)</f>
        <v>#DIV/0!</v>
      </c>
      <c r="D25" t="e">
        <f t="shared" si="1"/>
        <v>#DIV/0!</v>
      </c>
    </row>
    <row r="27" spans="1:4" x14ac:dyDescent="0.35">
      <c r="A27" t="s">
        <v>16</v>
      </c>
      <c r="B27" t="e">
        <f>AVERAGE(B10:B15)</f>
        <v>#DIV/0!</v>
      </c>
      <c r="C27" t="e">
        <f t="shared" ref="C27:D27" si="2">AVERAGE(C10:C15)</f>
        <v>#DIV/0!</v>
      </c>
      <c r="D27" t="e">
        <f t="shared" si="2"/>
        <v>#DIV/0!</v>
      </c>
    </row>
    <row r="28" spans="1:4" x14ac:dyDescent="0.35">
      <c r="A28" t="s">
        <v>17</v>
      </c>
      <c r="B28" t="e">
        <f>_xlfn.STDEV.S(B10:B15)</f>
        <v>#DIV/0!</v>
      </c>
      <c r="C28" t="e">
        <f t="shared" ref="C28:D28" si="3">_xlfn.STDEV.S(C10:C15)</f>
        <v>#DIV/0!</v>
      </c>
      <c r="D28" t="e">
        <f t="shared" si="3"/>
        <v>#DIV/0!</v>
      </c>
    </row>
    <row r="30" spans="1:4" x14ac:dyDescent="0.35">
      <c r="A30" t="s">
        <v>18</v>
      </c>
      <c r="B30" t="e">
        <f>AVERAGE(B17:B22)</f>
        <v>#DIV/0!</v>
      </c>
      <c r="C30" t="e">
        <f t="shared" ref="C30:D30" si="4">AVERAGE(C17:C22)</f>
        <v>#DIV/0!</v>
      </c>
      <c r="D30" t="e">
        <f t="shared" si="4"/>
        <v>#DIV/0!</v>
      </c>
    </row>
    <row r="31" spans="1:4" x14ac:dyDescent="0.35">
      <c r="A31" t="s">
        <v>19</v>
      </c>
      <c r="B31" t="e">
        <f>_xlfn.STDEV.S(B17:B22)</f>
        <v>#DIV/0!</v>
      </c>
      <c r="C31" t="e">
        <f t="shared" ref="C31:D31" si="5">_xlfn.STDEV.S(C17:C22)</f>
        <v>#DIV/0!</v>
      </c>
      <c r="D31" t="e">
        <f t="shared" si="5"/>
        <v>#DIV/0!</v>
      </c>
    </row>
  </sheetData>
  <mergeCells count="1">
    <mergeCell ref="B1:D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2" sqref="B2"/>
    </sheetView>
  </sheetViews>
  <sheetFormatPr defaultRowHeight="14.5" x14ac:dyDescent="0.35"/>
  <cols>
    <col min="1" max="1" width="16.1796875" customWidth="1"/>
    <col min="2" max="2" width="23" bestFit="1" customWidth="1"/>
    <col min="3" max="3" width="25.54296875" bestFit="1" customWidth="1"/>
    <col min="4" max="4" width="24.453125" bestFit="1" customWidth="1"/>
  </cols>
  <sheetData>
    <row r="1" spans="1:4" x14ac:dyDescent="0.35">
      <c r="B1" s="2" t="s">
        <v>59</v>
      </c>
      <c r="C1" s="2"/>
      <c r="D1" s="1"/>
    </row>
    <row r="2" spans="1:4" x14ac:dyDescent="0.35">
      <c r="A2" t="s">
        <v>5</v>
      </c>
      <c r="B2" t="s">
        <v>25</v>
      </c>
      <c r="C2" t="s">
        <v>26</v>
      </c>
    </row>
    <row r="3" spans="1:4" x14ac:dyDescent="0.35">
      <c r="A3" t="s">
        <v>7</v>
      </c>
    </row>
    <row r="4" spans="1:4" x14ac:dyDescent="0.35">
      <c r="A4" t="s">
        <v>9</v>
      </c>
    </row>
    <row r="5" spans="1:4" x14ac:dyDescent="0.35">
      <c r="A5" t="s">
        <v>10</v>
      </c>
    </row>
    <row r="6" spans="1:4" x14ac:dyDescent="0.35">
      <c r="A6" t="s">
        <v>11</v>
      </c>
    </row>
    <row r="7" spans="1:4" x14ac:dyDescent="0.35">
      <c r="A7" t="s">
        <v>8</v>
      </c>
    </row>
    <row r="10" spans="1:4" x14ac:dyDescent="0.35">
      <c r="A10" t="s">
        <v>41</v>
      </c>
    </row>
    <row r="11" spans="1:4" x14ac:dyDescent="0.35">
      <c r="A11" t="s">
        <v>42</v>
      </c>
    </row>
    <row r="12" spans="1:4" x14ac:dyDescent="0.35">
      <c r="A12" t="s">
        <v>43</v>
      </c>
    </row>
    <row r="13" spans="1:4" x14ac:dyDescent="0.35">
      <c r="A13" t="s">
        <v>44</v>
      </c>
    </row>
    <row r="14" spans="1:4" x14ac:dyDescent="0.35">
      <c r="A14" t="s">
        <v>45</v>
      </c>
    </row>
    <row r="17" spans="1:3" x14ac:dyDescent="0.35">
      <c r="A17" t="s">
        <v>46</v>
      </c>
    </row>
    <row r="18" spans="1:3" x14ac:dyDescent="0.35">
      <c r="A18" t="s">
        <v>47</v>
      </c>
    </row>
    <row r="19" spans="1:3" x14ac:dyDescent="0.35">
      <c r="A19" t="s">
        <v>48</v>
      </c>
    </row>
    <row r="20" spans="1:3" x14ac:dyDescent="0.35">
      <c r="A20" t="s">
        <v>49</v>
      </c>
    </row>
    <row r="21" spans="1:3" x14ac:dyDescent="0.35">
      <c r="A21" t="s">
        <v>50</v>
      </c>
    </row>
    <row r="24" spans="1:3" x14ac:dyDescent="0.35">
      <c r="A24" t="s">
        <v>14</v>
      </c>
      <c r="B24" t="e">
        <f>AVERAGE(B3:B8)</f>
        <v>#DIV/0!</v>
      </c>
      <c r="C24" t="e">
        <f t="shared" ref="C24" si="0">AVERAGE(C3:C8)</f>
        <v>#DIV/0!</v>
      </c>
    </row>
    <row r="25" spans="1:3" x14ac:dyDescent="0.35">
      <c r="A25" t="s">
        <v>15</v>
      </c>
      <c r="B25" t="e">
        <f>_xlfn.STDEV.S(B3:B8)</f>
        <v>#DIV/0!</v>
      </c>
      <c r="C25" t="e">
        <f t="shared" ref="C25" si="1">_xlfn.STDEV.S(C3:C8)</f>
        <v>#DIV/0!</v>
      </c>
    </row>
    <row r="27" spans="1:3" x14ac:dyDescent="0.35">
      <c r="A27" t="s">
        <v>16</v>
      </c>
      <c r="B27" t="e">
        <f>AVERAGE(B10:B15)</f>
        <v>#DIV/0!</v>
      </c>
      <c r="C27" t="e">
        <f t="shared" ref="C27" si="2">AVERAGE(C10:C15)</f>
        <v>#DIV/0!</v>
      </c>
    </row>
    <row r="28" spans="1:3" x14ac:dyDescent="0.35">
      <c r="A28" t="s">
        <v>17</v>
      </c>
      <c r="B28" t="e">
        <f>_xlfn.STDEV.S(B10:B15)</f>
        <v>#DIV/0!</v>
      </c>
      <c r="C28" t="e">
        <f t="shared" ref="C28" si="3">_xlfn.STDEV.S(C10:C15)</f>
        <v>#DIV/0!</v>
      </c>
    </row>
    <row r="30" spans="1:3" x14ac:dyDescent="0.35">
      <c r="A30" t="s">
        <v>18</v>
      </c>
      <c r="B30" t="e">
        <f>AVERAGE(B17:B22)</f>
        <v>#DIV/0!</v>
      </c>
      <c r="C30" t="e">
        <f t="shared" ref="C30" si="4">AVERAGE(C17:C22)</f>
        <v>#DIV/0!</v>
      </c>
    </row>
    <row r="31" spans="1:3" x14ac:dyDescent="0.35">
      <c r="A31" t="s">
        <v>19</v>
      </c>
      <c r="B31" t="e">
        <f>_xlfn.STDEV.S(B17:B22)</f>
        <v>#DIV/0!</v>
      </c>
      <c r="C31" t="e">
        <f t="shared" ref="C31" si="5">_xlfn.STDEV.S(C17:C22)</f>
        <v>#DIV/0!</v>
      </c>
    </row>
  </sheetData>
  <mergeCells count="1">
    <mergeCell ref="B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D8" sqref="D8"/>
    </sheetView>
  </sheetViews>
  <sheetFormatPr defaultRowHeight="14.5" x14ac:dyDescent="0.35"/>
  <cols>
    <col min="2" max="2" width="11.54296875" customWidth="1"/>
    <col min="3" max="3" width="14" customWidth="1"/>
    <col min="4" max="4" width="13.08984375" customWidth="1"/>
    <col min="5" max="5" width="12.1796875" customWidth="1"/>
    <col min="6" max="6" width="12.81640625" customWidth="1"/>
    <col min="7" max="7" width="11.36328125" customWidth="1"/>
    <col min="9" max="9" width="19.90625" bestFit="1" customWidth="1"/>
    <col min="10" max="10" width="22.08984375" bestFit="1" customWidth="1"/>
    <col min="11" max="11" width="22.36328125" bestFit="1" customWidth="1"/>
    <col min="13" max="13" width="17.90625" bestFit="1" customWidth="1"/>
  </cols>
  <sheetData>
    <row r="1" spans="1:13" x14ac:dyDescent="0.35">
      <c r="B1" s="2" t="s">
        <v>59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5">
      <c r="A2" t="s">
        <v>5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I2" t="s">
        <v>37</v>
      </c>
      <c r="J2" t="s">
        <v>38</v>
      </c>
      <c r="K2" t="s">
        <v>39</v>
      </c>
      <c r="M2" t="s">
        <v>33</v>
      </c>
    </row>
    <row r="3" spans="1:13" ht="14.4" x14ac:dyDescent="0.3">
      <c r="A3" t="s">
        <v>7</v>
      </c>
      <c r="I3" t="e">
        <f>(B3-E3)/B3</f>
        <v>#DIV/0!</v>
      </c>
      <c r="J3" t="e">
        <f t="shared" ref="J3:K3" si="0">(C3-F3)/C3</f>
        <v>#DIV/0!</v>
      </c>
      <c r="K3" t="e">
        <f t="shared" si="0"/>
        <v>#DIV/0!</v>
      </c>
    </row>
    <row r="4" spans="1:13" ht="14.4" x14ac:dyDescent="0.3">
      <c r="A4" t="s">
        <v>9</v>
      </c>
      <c r="I4" t="e">
        <f t="shared" ref="I4:I22" si="1">(B4-E4)/B4</f>
        <v>#DIV/0!</v>
      </c>
      <c r="J4" t="e">
        <f t="shared" ref="J4:J22" si="2">(C4-F4)/C4</f>
        <v>#DIV/0!</v>
      </c>
      <c r="K4" t="e">
        <f t="shared" ref="K4:K22" si="3">(D4-G4)/D4</f>
        <v>#DIV/0!</v>
      </c>
    </row>
    <row r="5" spans="1:13" ht="14.4" x14ac:dyDescent="0.3">
      <c r="A5" t="s">
        <v>10</v>
      </c>
      <c r="I5" t="e">
        <f t="shared" si="1"/>
        <v>#DIV/0!</v>
      </c>
      <c r="J5" t="e">
        <f t="shared" si="2"/>
        <v>#DIV/0!</v>
      </c>
      <c r="K5" t="e">
        <f t="shared" si="3"/>
        <v>#DIV/0!</v>
      </c>
    </row>
    <row r="6" spans="1:13" ht="14.4" x14ac:dyDescent="0.3">
      <c r="A6" t="s">
        <v>11</v>
      </c>
      <c r="I6" t="e">
        <f t="shared" si="1"/>
        <v>#DIV/0!</v>
      </c>
      <c r="J6" t="e">
        <f t="shared" si="2"/>
        <v>#DIV/0!</v>
      </c>
      <c r="K6" t="e">
        <f t="shared" si="3"/>
        <v>#DIV/0!</v>
      </c>
    </row>
    <row r="7" spans="1:13" ht="14.4" x14ac:dyDescent="0.3">
      <c r="A7" t="s">
        <v>8</v>
      </c>
      <c r="I7" t="e">
        <f t="shared" si="1"/>
        <v>#DIV/0!</v>
      </c>
      <c r="J7" t="e">
        <f t="shared" si="2"/>
        <v>#DIV/0!</v>
      </c>
      <c r="K7" t="e">
        <f t="shared" si="3"/>
        <v>#DIV/0!</v>
      </c>
    </row>
    <row r="8" spans="1:13" ht="14.4" x14ac:dyDescent="0.3">
      <c r="I8" t="e">
        <f t="shared" si="1"/>
        <v>#DIV/0!</v>
      </c>
      <c r="J8" t="e">
        <f t="shared" si="2"/>
        <v>#DIV/0!</v>
      </c>
      <c r="K8" t="e">
        <f t="shared" si="3"/>
        <v>#DIV/0!</v>
      </c>
    </row>
    <row r="10" spans="1:13" ht="14.4" x14ac:dyDescent="0.3">
      <c r="A10" t="s">
        <v>41</v>
      </c>
      <c r="I10" t="e">
        <f t="shared" si="1"/>
        <v>#DIV/0!</v>
      </c>
      <c r="J10" t="e">
        <f t="shared" si="2"/>
        <v>#DIV/0!</v>
      </c>
      <c r="K10" t="e">
        <f t="shared" si="3"/>
        <v>#DIV/0!</v>
      </c>
    </row>
    <row r="11" spans="1:13" ht="14.4" x14ac:dyDescent="0.3">
      <c r="A11" t="s">
        <v>42</v>
      </c>
      <c r="I11" t="e">
        <f t="shared" si="1"/>
        <v>#DIV/0!</v>
      </c>
      <c r="J11" t="e">
        <f t="shared" si="2"/>
        <v>#DIV/0!</v>
      </c>
      <c r="K11" t="e">
        <f t="shared" si="3"/>
        <v>#DIV/0!</v>
      </c>
    </row>
    <row r="12" spans="1:13" ht="14.4" x14ac:dyDescent="0.3">
      <c r="A12" t="s">
        <v>43</v>
      </c>
      <c r="I12" t="e">
        <f t="shared" si="1"/>
        <v>#DIV/0!</v>
      </c>
      <c r="J12" t="e">
        <f t="shared" si="2"/>
        <v>#DIV/0!</v>
      </c>
      <c r="K12" t="e">
        <f t="shared" si="3"/>
        <v>#DIV/0!</v>
      </c>
    </row>
    <row r="13" spans="1:13" ht="14.4" x14ac:dyDescent="0.3">
      <c r="A13" t="s">
        <v>44</v>
      </c>
      <c r="I13" t="e">
        <f t="shared" si="1"/>
        <v>#DIV/0!</v>
      </c>
      <c r="J13" t="e">
        <f t="shared" si="2"/>
        <v>#DIV/0!</v>
      </c>
      <c r="K13" t="e">
        <f t="shared" si="3"/>
        <v>#DIV/0!</v>
      </c>
    </row>
    <row r="14" spans="1:13" ht="14.4" x14ac:dyDescent="0.3">
      <c r="A14" t="s">
        <v>45</v>
      </c>
      <c r="I14" t="e">
        <f t="shared" si="1"/>
        <v>#DIV/0!</v>
      </c>
      <c r="J14" t="e">
        <f t="shared" si="2"/>
        <v>#DIV/0!</v>
      </c>
      <c r="K14" t="e">
        <f t="shared" si="3"/>
        <v>#DIV/0!</v>
      </c>
    </row>
    <row r="15" spans="1:13" ht="14.4" x14ac:dyDescent="0.3">
      <c r="I15" t="e">
        <f t="shared" si="1"/>
        <v>#DIV/0!</v>
      </c>
      <c r="J15" t="e">
        <f t="shared" si="2"/>
        <v>#DIV/0!</v>
      </c>
      <c r="K15" t="e">
        <f t="shared" si="3"/>
        <v>#DIV/0!</v>
      </c>
    </row>
    <row r="17" spans="1:13" ht="14.4" x14ac:dyDescent="0.3">
      <c r="A17" t="s">
        <v>46</v>
      </c>
      <c r="I17" t="e">
        <f t="shared" si="1"/>
        <v>#DIV/0!</v>
      </c>
      <c r="J17" t="e">
        <f t="shared" si="2"/>
        <v>#DIV/0!</v>
      </c>
      <c r="K17" t="e">
        <f t="shared" si="3"/>
        <v>#DIV/0!</v>
      </c>
    </row>
    <row r="18" spans="1:13" ht="14.4" x14ac:dyDescent="0.3">
      <c r="A18" t="s">
        <v>47</v>
      </c>
      <c r="I18" t="e">
        <f t="shared" si="1"/>
        <v>#DIV/0!</v>
      </c>
      <c r="J18" t="e">
        <f t="shared" si="2"/>
        <v>#DIV/0!</v>
      </c>
      <c r="K18" t="e">
        <f t="shared" si="3"/>
        <v>#DIV/0!</v>
      </c>
    </row>
    <row r="19" spans="1:13" ht="14.4" x14ac:dyDescent="0.3">
      <c r="A19" t="s">
        <v>48</v>
      </c>
      <c r="I19" t="e">
        <f t="shared" si="1"/>
        <v>#DIV/0!</v>
      </c>
      <c r="J19" t="e">
        <f t="shared" si="2"/>
        <v>#DIV/0!</v>
      </c>
      <c r="K19" t="e">
        <f t="shared" si="3"/>
        <v>#DIV/0!</v>
      </c>
    </row>
    <row r="20" spans="1:13" ht="14.4" x14ac:dyDescent="0.3">
      <c r="A20" t="s">
        <v>49</v>
      </c>
      <c r="I20" t="e">
        <f t="shared" si="1"/>
        <v>#DIV/0!</v>
      </c>
      <c r="J20" t="e">
        <f t="shared" si="2"/>
        <v>#DIV/0!</v>
      </c>
      <c r="K20" t="e">
        <f t="shared" si="3"/>
        <v>#DIV/0!</v>
      </c>
    </row>
    <row r="21" spans="1:13" ht="14.4" x14ac:dyDescent="0.3">
      <c r="A21" t="s">
        <v>50</v>
      </c>
      <c r="I21" t="e">
        <f t="shared" si="1"/>
        <v>#DIV/0!</v>
      </c>
      <c r="J21" t="e">
        <f t="shared" si="2"/>
        <v>#DIV/0!</v>
      </c>
      <c r="K21" t="e">
        <f t="shared" si="3"/>
        <v>#DIV/0!</v>
      </c>
    </row>
    <row r="22" spans="1:13" ht="14.4" x14ac:dyDescent="0.3">
      <c r="I22" t="e">
        <f t="shared" si="1"/>
        <v>#DIV/0!</v>
      </c>
      <c r="J22" t="e">
        <f t="shared" si="2"/>
        <v>#DIV/0!</v>
      </c>
      <c r="K22" t="e">
        <f t="shared" si="3"/>
        <v>#DIV/0!</v>
      </c>
    </row>
    <row r="24" spans="1:13" x14ac:dyDescent="0.35">
      <c r="A24" t="s">
        <v>14</v>
      </c>
      <c r="B24" t="e">
        <f>AVERAGE(B3:B8)</f>
        <v>#DIV/0!</v>
      </c>
      <c r="C24" t="e">
        <f t="shared" ref="C24:G24" si="4">AVERAGE(C3:C8)</f>
        <v>#DIV/0!</v>
      </c>
      <c r="D24" t="e">
        <f t="shared" si="4"/>
        <v>#DIV/0!</v>
      </c>
      <c r="E24" t="e">
        <f t="shared" si="4"/>
        <v>#DIV/0!</v>
      </c>
      <c r="F24" t="e">
        <f t="shared" si="4"/>
        <v>#DIV/0!</v>
      </c>
      <c r="G24" t="e">
        <f t="shared" si="4"/>
        <v>#DIV/0!</v>
      </c>
      <c r="I24" t="e">
        <f t="shared" ref="I24:K24" si="5">AVERAGE(I3:I8)</f>
        <v>#DIV/0!</v>
      </c>
      <c r="J24" t="e">
        <f t="shared" si="5"/>
        <v>#DIV/0!</v>
      </c>
      <c r="K24" t="e">
        <f t="shared" si="5"/>
        <v>#DIV/0!</v>
      </c>
      <c r="M24" t="e">
        <f>AVERAGE(M3:M8)</f>
        <v>#DIV/0!</v>
      </c>
    </row>
    <row r="25" spans="1:13" ht="14.4" x14ac:dyDescent="0.3">
      <c r="A25" t="s">
        <v>15</v>
      </c>
      <c r="B25" t="e">
        <f>_xlfn.STDEV.S(B3:B8)</f>
        <v>#DIV/0!</v>
      </c>
      <c r="C25" t="e">
        <f t="shared" ref="C25:G25" si="6">_xlfn.STDEV.S(C3:C8)</f>
        <v>#DIV/0!</v>
      </c>
      <c r="D25" t="e">
        <f t="shared" si="6"/>
        <v>#DIV/0!</v>
      </c>
      <c r="E25" t="e">
        <f t="shared" si="6"/>
        <v>#DIV/0!</v>
      </c>
      <c r="F25" t="e">
        <f t="shared" si="6"/>
        <v>#DIV/0!</v>
      </c>
      <c r="G25" t="e">
        <f t="shared" si="6"/>
        <v>#DIV/0!</v>
      </c>
      <c r="I25" t="e">
        <f t="shared" ref="I25:K25" si="7">_xlfn.STDEV.S(I3:I8)</f>
        <v>#DIV/0!</v>
      </c>
      <c r="J25" t="e">
        <f t="shared" si="7"/>
        <v>#DIV/0!</v>
      </c>
      <c r="K25" t="e">
        <f t="shared" si="7"/>
        <v>#DIV/0!</v>
      </c>
      <c r="M25" t="e">
        <f>_xlfn.STDEV.S(M3:M8)</f>
        <v>#DIV/0!</v>
      </c>
    </row>
    <row r="27" spans="1:13" x14ac:dyDescent="0.35">
      <c r="A27" t="s">
        <v>16</v>
      </c>
      <c r="B27" t="e">
        <f>AVERAGE(B10:B15)</f>
        <v>#DIV/0!</v>
      </c>
      <c r="C27" t="e">
        <f t="shared" ref="C27:G27" si="8">AVERAGE(C10:C15)</f>
        <v>#DIV/0!</v>
      </c>
      <c r="D27" t="e">
        <f t="shared" si="8"/>
        <v>#DIV/0!</v>
      </c>
      <c r="E27" t="e">
        <f t="shared" si="8"/>
        <v>#DIV/0!</v>
      </c>
      <c r="F27" t="e">
        <f t="shared" si="8"/>
        <v>#DIV/0!</v>
      </c>
      <c r="G27" t="e">
        <f t="shared" si="8"/>
        <v>#DIV/0!</v>
      </c>
      <c r="I27" t="e">
        <f t="shared" ref="I27:K27" si="9">AVERAGE(I10:I15)</f>
        <v>#DIV/0!</v>
      </c>
      <c r="J27" t="e">
        <f t="shared" si="9"/>
        <v>#DIV/0!</v>
      </c>
      <c r="K27" t="e">
        <f t="shared" si="9"/>
        <v>#DIV/0!</v>
      </c>
      <c r="M27" t="e">
        <f>AVERAGE(M10:M15)</f>
        <v>#DIV/0!</v>
      </c>
    </row>
    <row r="28" spans="1:13" ht="14.4" x14ac:dyDescent="0.3">
      <c r="A28" t="s">
        <v>17</v>
      </c>
      <c r="B28" t="e">
        <f>_xlfn.STDEV.S(B10:B15)</f>
        <v>#DIV/0!</v>
      </c>
      <c r="C28" t="e">
        <f t="shared" ref="C28:G28" si="10">_xlfn.STDEV.S(C10:C15)</f>
        <v>#DIV/0!</v>
      </c>
      <c r="D28" t="e">
        <f t="shared" si="10"/>
        <v>#DIV/0!</v>
      </c>
      <c r="E28" t="e">
        <f t="shared" si="10"/>
        <v>#DIV/0!</v>
      </c>
      <c r="F28" t="e">
        <f t="shared" si="10"/>
        <v>#DIV/0!</v>
      </c>
      <c r="G28" t="e">
        <f t="shared" si="10"/>
        <v>#DIV/0!</v>
      </c>
      <c r="I28" t="e">
        <f t="shared" ref="I28:K28" si="11">_xlfn.STDEV.S(I10:I15)</f>
        <v>#DIV/0!</v>
      </c>
      <c r="J28" t="e">
        <f t="shared" si="11"/>
        <v>#DIV/0!</v>
      </c>
      <c r="K28" t="e">
        <f t="shared" si="11"/>
        <v>#DIV/0!</v>
      </c>
      <c r="M28" t="e">
        <f>_xlfn.STDEV.S(M10:M15)</f>
        <v>#DIV/0!</v>
      </c>
    </row>
    <row r="30" spans="1:13" x14ac:dyDescent="0.35">
      <c r="A30" t="s">
        <v>18</v>
      </c>
      <c r="B30" t="e">
        <f>AVERAGE(B17:B22)</f>
        <v>#DIV/0!</v>
      </c>
      <c r="C30" t="e">
        <f t="shared" ref="C30:G30" si="12">AVERAGE(C17:C22)</f>
        <v>#DIV/0!</v>
      </c>
      <c r="D30" t="e">
        <f t="shared" si="12"/>
        <v>#DIV/0!</v>
      </c>
      <c r="E30" t="e">
        <f t="shared" si="12"/>
        <v>#DIV/0!</v>
      </c>
      <c r="F30" t="e">
        <f t="shared" si="12"/>
        <v>#DIV/0!</v>
      </c>
      <c r="G30" t="e">
        <f t="shared" si="12"/>
        <v>#DIV/0!</v>
      </c>
      <c r="I30" t="e">
        <f t="shared" ref="I30:K30" si="13">AVERAGE(I17:I22)</f>
        <v>#DIV/0!</v>
      </c>
      <c r="J30" t="e">
        <f t="shared" si="13"/>
        <v>#DIV/0!</v>
      </c>
      <c r="K30" t="e">
        <f t="shared" si="13"/>
        <v>#DIV/0!</v>
      </c>
      <c r="M30" t="e">
        <f>AVERAGE(M17:M22)</f>
        <v>#DIV/0!</v>
      </c>
    </row>
    <row r="31" spans="1:13" ht="14.4" x14ac:dyDescent="0.3">
      <c r="A31" t="s">
        <v>19</v>
      </c>
      <c r="B31" t="e">
        <f>_xlfn.STDEV.S(B17:B22)</f>
        <v>#DIV/0!</v>
      </c>
      <c r="C31" t="e">
        <f t="shared" ref="C31:G31" si="14">_xlfn.STDEV.S(C17:C22)</f>
        <v>#DIV/0!</v>
      </c>
      <c r="D31" t="e">
        <f t="shared" si="14"/>
        <v>#DIV/0!</v>
      </c>
      <c r="E31" t="e">
        <f t="shared" si="14"/>
        <v>#DIV/0!</v>
      </c>
      <c r="F31" t="e">
        <f t="shared" si="14"/>
        <v>#DIV/0!</v>
      </c>
      <c r="G31" t="e">
        <f t="shared" si="14"/>
        <v>#DIV/0!</v>
      </c>
      <c r="I31" t="e">
        <f t="shared" ref="I31:K31" si="15">_xlfn.STDEV.S(I17:I22)</f>
        <v>#DIV/0!</v>
      </c>
      <c r="J31" t="e">
        <f t="shared" si="15"/>
        <v>#DIV/0!</v>
      </c>
      <c r="K31" t="e">
        <f t="shared" si="15"/>
        <v>#DIV/0!</v>
      </c>
      <c r="M31" t="e">
        <f>_xlfn.STDEV.S(M17:M22)</f>
        <v>#DIV/0!</v>
      </c>
    </row>
  </sheetData>
  <mergeCells count="1">
    <mergeCell ref="B1:M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2" sqref="B2"/>
    </sheetView>
  </sheetViews>
  <sheetFormatPr defaultRowHeight="14.5" x14ac:dyDescent="0.35"/>
  <cols>
    <col min="2" max="2" width="24.54296875" bestFit="1" customWidth="1"/>
    <col min="3" max="3" width="27.08984375" bestFit="1" customWidth="1"/>
  </cols>
  <sheetData>
    <row r="1" spans="1:4" x14ac:dyDescent="0.35">
      <c r="B1" s="2" t="s">
        <v>59</v>
      </c>
      <c r="C1" s="2"/>
      <c r="D1" s="2"/>
    </row>
    <row r="2" spans="1:4" x14ac:dyDescent="0.35">
      <c r="A2" t="s">
        <v>5</v>
      </c>
      <c r="B2" t="s">
        <v>35</v>
      </c>
      <c r="C2" t="s">
        <v>36</v>
      </c>
      <c r="D2" t="s">
        <v>34</v>
      </c>
    </row>
    <row r="3" spans="1:4" ht="14.4" x14ac:dyDescent="0.3">
      <c r="A3" t="s">
        <v>7</v>
      </c>
      <c r="D3" t="e">
        <f>B3/C3*100</f>
        <v>#DIV/0!</v>
      </c>
    </row>
    <row r="4" spans="1:4" ht="14.4" x14ac:dyDescent="0.3">
      <c r="A4" t="s">
        <v>9</v>
      </c>
      <c r="D4" t="e">
        <f t="shared" ref="D4:D22" si="0">B4/C4*100</f>
        <v>#DIV/0!</v>
      </c>
    </row>
    <row r="5" spans="1:4" ht="14.4" x14ac:dyDescent="0.3">
      <c r="A5" t="s">
        <v>10</v>
      </c>
      <c r="D5" t="e">
        <f t="shared" si="0"/>
        <v>#DIV/0!</v>
      </c>
    </row>
    <row r="6" spans="1:4" ht="14.4" x14ac:dyDescent="0.3">
      <c r="A6" t="s">
        <v>11</v>
      </c>
      <c r="D6" t="e">
        <f t="shared" si="0"/>
        <v>#DIV/0!</v>
      </c>
    </row>
    <row r="7" spans="1:4" ht="14.4" x14ac:dyDescent="0.3">
      <c r="A7" t="s">
        <v>8</v>
      </c>
      <c r="D7" t="e">
        <f t="shared" si="0"/>
        <v>#DIV/0!</v>
      </c>
    </row>
    <row r="8" spans="1:4" ht="14.4" x14ac:dyDescent="0.3">
      <c r="D8" t="e">
        <f t="shared" si="0"/>
        <v>#DIV/0!</v>
      </c>
    </row>
    <row r="10" spans="1:4" ht="14.4" x14ac:dyDescent="0.3">
      <c r="A10" t="s">
        <v>41</v>
      </c>
      <c r="D10" t="e">
        <f t="shared" si="0"/>
        <v>#DIV/0!</v>
      </c>
    </row>
    <row r="11" spans="1:4" ht="14.4" x14ac:dyDescent="0.3">
      <c r="A11" t="s">
        <v>42</v>
      </c>
      <c r="D11" t="e">
        <f t="shared" si="0"/>
        <v>#DIV/0!</v>
      </c>
    </row>
    <row r="12" spans="1:4" ht="14.4" x14ac:dyDescent="0.3">
      <c r="A12" t="s">
        <v>43</v>
      </c>
      <c r="D12" t="e">
        <f t="shared" si="0"/>
        <v>#DIV/0!</v>
      </c>
    </row>
    <row r="13" spans="1:4" ht="14.4" x14ac:dyDescent="0.3">
      <c r="A13" t="s">
        <v>44</v>
      </c>
      <c r="D13" t="e">
        <f t="shared" si="0"/>
        <v>#DIV/0!</v>
      </c>
    </row>
    <row r="14" spans="1:4" ht="14.4" x14ac:dyDescent="0.3">
      <c r="A14" t="s">
        <v>45</v>
      </c>
      <c r="D14" t="e">
        <f t="shared" si="0"/>
        <v>#DIV/0!</v>
      </c>
    </row>
    <row r="15" spans="1:4" ht="14.4" x14ac:dyDescent="0.3">
      <c r="D15" t="e">
        <f t="shared" si="0"/>
        <v>#DIV/0!</v>
      </c>
    </row>
    <row r="17" spans="1:4" ht="14.4" x14ac:dyDescent="0.3">
      <c r="A17" t="s">
        <v>46</v>
      </c>
      <c r="D17" t="e">
        <f t="shared" si="0"/>
        <v>#DIV/0!</v>
      </c>
    </row>
    <row r="18" spans="1:4" ht="14.4" x14ac:dyDescent="0.3">
      <c r="A18" t="s">
        <v>47</v>
      </c>
      <c r="D18" t="e">
        <f t="shared" si="0"/>
        <v>#DIV/0!</v>
      </c>
    </row>
    <row r="19" spans="1:4" ht="14.4" x14ac:dyDescent="0.3">
      <c r="A19" t="s">
        <v>48</v>
      </c>
      <c r="D19" t="e">
        <f t="shared" si="0"/>
        <v>#DIV/0!</v>
      </c>
    </row>
    <row r="20" spans="1:4" ht="14.4" x14ac:dyDescent="0.3">
      <c r="A20" t="s">
        <v>49</v>
      </c>
      <c r="D20" t="e">
        <f t="shared" si="0"/>
        <v>#DIV/0!</v>
      </c>
    </row>
    <row r="21" spans="1:4" ht="14.4" x14ac:dyDescent="0.3">
      <c r="A21" t="s">
        <v>50</v>
      </c>
      <c r="D21" t="e">
        <f t="shared" si="0"/>
        <v>#DIV/0!</v>
      </c>
    </row>
    <row r="22" spans="1:4" ht="14.4" x14ac:dyDescent="0.3">
      <c r="D22" t="e">
        <f t="shared" si="0"/>
        <v>#DIV/0!</v>
      </c>
    </row>
    <row r="24" spans="1:4" x14ac:dyDescent="0.35">
      <c r="A24" t="s">
        <v>14</v>
      </c>
      <c r="D24" t="e">
        <f t="shared" ref="D24" si="1">AVERAGE(D3:D8)</f>
        <v>#DIV/0!</v>
      </c>
    </row>
    <row r="25" spans="1:4" ht="14.4" x14ac:dyDescent="0.3">
      <c r="A25" t="s">
        <v>15</v>
      </c>
      <c r="D25" t="e">
        <f t="shared" ref="D25" si="2">_xlfn.STDEV.S(D3:D8)</f>
        <v>#DIV/0!</v>
      </c>
    </row>
    <row r="27" spans="1:4" x14ac:dyDescent="0.35">
      <c r="A27" t="s">
        <v>16</v>
      </c>
      <c r="D27" t="e">
        <f t="shared" ref="D27" si="3">AVERAGE(D10:D15)</f>
        <v>#DIV/0!</v>
      </c>
    </row>
    <row r="28" spans="1:4" ht="14.4" x14ac:dyDescent="0.3">
      <c r="A28" t="s">
        <v>17</v>
      </c>
      <c r="D28" t="e">
        <f t="shared" ref="D28" si="4">_xlfn.STDEV.S(D10:D15)</f>
        <v>#DIV/0!</v>
      </c>
    </row>
    <row r="30" spans="1:4" x14ac:dyDescent="0.35">
      <c r="A30" t="s">
        <v>18</v>
      </c>
      <c r="D30" t="e">
        <f t="shared" ref="D30" si="5">AVERAGE(D17:D22)</f>
        <v>#DIV/0!</v>
      </c>
    </row>
    <row r="31" spans="1:4" ht="14.4" x14ac:dyDescent="0.3">
      <c r="A31" t="s">
        <v>19</v>
      </c>
      <c r="D31" t="e">
        <f t="shared" ref="D31" si="6">_xlfn.STDEV.S(D17:D22)</f>
        <v>#DIV/0!</v>
      </c>
    </row>
  </sheetData>
  <mergeCells count="1">
    <mergeCell ref="B1:D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51" sqref="O51"/>
    </sheetView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Rozmístění rostlin </vt:lpstr>
      <vt:lpstr>Růstové znaky</vt:lpstr>
      <vt:lpstr>Vlhkost substrátu</vt:lpstr>
      <vt:lpstr>Gazometrie</vt:lpstr>
      <vt:lpstr>Vodní potenciál</vt:lpstr>
      <vt:lpstr>Biomasa a obsah vody</vt:lpstr>
      <vt:lpstr>Výluh z elektrolytů</vt:lpstr>
      <vt:lpstr>Teplota a vlhkost vzduchu</vt:lpstr>
      <vt:lpstr>Objemová vlhkost substrátu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2023-10-24T13:12:50Z</dcterms:created>
  <dcterms:modified xsi:type="dcterms:W3CDTF">2024-10-15T14:49:35Z</dcterms:modified>
</cp:coreProperties>
</file>