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nata\statistica\statistika 2024\"/>
    </mc:Choice>
  </mc:AlternateContent>
  <xr:revisionPtr revIDLastSave="0" documentId="13_ncr:1_{0FB89059-88E0-4E64-A015-CE4AA5ACB636}" xr6:coauthVersionLast="47" xr6:coauthVersionMax="47" xr10:uidLastSave="{00000000-0000-0000-0000-000000000000}"/>
  <bookViews>
    <workbookView xWindow="-103" yWindow="-103" windowWidth="22149" windowHeight="11829" xr2:uid="{00000000-000D-0000-FFFF-FFFF00000000}"/>
  </bookViews>
  <sheets>
    <sheet name="Spear koef kor" sheetId="12" r:id="rId1"/>
    <sheet name="test korelačního koef predn" sheetId="9" r:id="rId2"/>
    <sheet name="zavislost a test korel koef" sheetId="11" r:id="rId3"/>
    <sheet name="nelin zav a Spear koef kor 2" sheetId="8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9" l="1"/>
  <c r="C31" i="9"/>
</calcChain>
</file>

<file path=xl/sharedStrings.xml><?xml version="1.0" encoding="utf-8"?>
<sst xmlns="http://schemas.openxmlformats.org/spreadsheetml/2006/main" count="91" uniqueCount="83">
  <si>
    <t>testovací kritérium</t>
  </si>
  <si>
    <t>1-((6*suma(di^2))/(n*(n^2-1)))</t>
  </si>
  <si>
    <t>Zářič: 60Co (II. fotopík), materiál: olovo</t>
  </si>
  <si>
    <t>RANK</t>
  </si>
  <si>
    <t>Záření gama je emitováno při přechodech atomového jádra mezi různými energiovými hladinami.</t>
  </si>
  <si>
    <t>RANK.EQ</t>
  </si>
  <si>
    <t>RANK.AVG</t>
  </si>
  <si>
    <t>nové MS Office</t>
  </si>
  <si>
    <t>staré MS Office</t>
  </si>
  <si>
    <t>funkce přiřazující pořadí</t>
  </si>
  <si>
    <t>Energie bývá v rozsahu 0,05 až 3MeV. Při průchodu záření hmotou dochází k jeho absorpci.</t>
  </si>
  <si>
    <t>Při měření byla mezi zářič a scintilační detektor vkládaná deska z olova o různé tloušťce a určen počet pulsů ve fotopíku (v datech již je odečtené pozadí).</t>
  </si>
  <si>
    <t>d [mm]</t>
  </si>
  <si>
    <t>n [počet pulzů]</t>
  </si>
  <si>
    <r>
      <t>di</t>
    </r>
    <r>
      <rPr>
        <vertAlign val="superscript"/>
        <sz val="10"/>
        <rFont val="Arial"/>
        <family val="2"/>
        <charset val="238"/>
      </rPr>
      <t>2</t>
    </r>
  </si>
  <si>
    <t>ln(n)</t>
  </si>
  <si>
    <t>a)</t>
  </si>
  <si>
    <t>b)</t>
  </si>
  <si>
    <t>c)</t>
  </si>
  <si>
    <r>
      <t>SiO</t>
    </r>
    <r>
      <rPr>
        <vertAlign val="subscript"/>
        <sz val="10"/>
        <color indexed="8"/>
        <rFont val="Arial"/>
        <family val="2"/>
        <charset val="238"/>
      </rPr>
      <t>2</t>
    </r>
  </si>
  <si>
    <r>
      <t>Y</t>
    </r>
    <r>
      <rPr>
        <vertAlign val="subscript"/>
        <sz val="10"/>
        <color indexed="8"/>
        <rFont val="Arial"/>
        <family val="2"/>
        <charset val="238"/>
      </rPr>
      <t>2</t>
    </r>
    <r>
      <rPr>
        <sz val="10"/>
        <color indexed="8"/>
        <rFont val="Arial"/>
        <family val="2"/>
        <charset val="238"/>
      </rPr>
      <t>O</t>
    </r>
    <r>
      <rPr>
        <vertAlign val="subscript"/>
        <sz val="10"/>
        <color indexed="8"/>
        <rFont val="Arial"/>
        <family val="2"/>
        <charset val="238"/>
      </rPr>
      <t>3</t>
    </r>
  </si>
  <si>
    <t>korelační koef.</t>
  </si>
  <si>
    <r>
      <t>Na elektronové mikrosondě bylo provedeno 12 analýz granátu. Otestujte, zda existuje statisticky významná závislost mezi obsahem Y</t>
    </r>
    <r>
      <rPr>
        <vertAlign val="subscript"/>
        <sz val="10"/>
        <color indexed="8"/>
        <rFont val="Arial"/>
        <family val="2"/>
        <charset val="238"/>
      </rPr>
      <t>2</t>
    </r>
    <r>
      <rPr>
        <sz val="10"/>
        <color indexed="8"/>
        <rFont val="Arial"/>
        <family val="2"/>
        <charset val="238"/>
      </rPr>
      <t>O</t>
    </r>
    <r>
      <rPr>
        <vertAlign val="subscript"/>
        <sz val="10"/>
        <color indexed="8"/>
        <rFont val="Arial"/>
        <family val="2"/>
        <charset val="238"/>
      </rPr>
      <t>3</t>
    </r>
    <r>
      <rPr>
        <sz val="10"/>
        <color indexed="8"/>
        <rFont val="Arial"/>
        <family val="2"/>
        <charset val="238"/>
      </rPr>
      <t xml:space="preserve"> a SiO</t>
    </r>
    <r>
      <rPr>
        <vertAlign val="subscript"/>
        <sz val="10"/>
        <color indexed="8"/>
        <rFont val="Arial"/>
        <family val="2"/>
        <charset val="238"/>
      </rPr>
      <t>2</t>
    </r>
    <r>
      <rPr>
        <sz val="10"/>
        <color indexed="8"/>
        <rFont val="Arial"/>
        <family val="2"/>
        <charset val="238"/>
      </rPr>
      <t xml:space="preserve"> v granátu;</t>
    </r>
  </si>
  <si>
    <t>kritická hodnota</t>
  </si>
  <si>
    <t>nulová hypotéza</t>
  </si>
  <si>
    <r>
      <t>Ho: r</t>
    </r>
    <r>
      <rPr>
        <vertAlign val="subscript"/>
        <sz val="10"/>
        <rFont val="Arial"/>
        <family val="2"/>
        <charset val="238"/>
      </rPr>
      <t>xy</t>
    </r>
    <r>
      <rPr>
        <sz val="10"/>
        <rFont val="Arial"/>
        <family val="2"/>
        <charset val="238"/>
      </rPr>
      <t xml:space="preserve"> = 0</t>
    </r>
  </si>
  <si>
    <t xml:space="preserve"> T.INV(0,975;10)</t>
  </si>
  <si>
    <t xml:space="preserve"> T.INV.2T a TINV (0,05;10)</t>
  </si>
  <si>
    <t>3.166 &gt; 2.228</t>
  </si>
  <si>
    <t>t  &gt; Tk</t>
  </si>
  <si>
    <t>Ho zamítám, korelace je statisticky významná</t>
  </si>
  <si>
    <t>korel koef z grafu</t>
  </si>
  <si>
    <t>Spearmanův koeficient pořadové korelace</t>
  </si>
  <si>
    <t>x1</t>
  </si>
  <si>
    <t>y1</t>
  </si>
  <si>
    <t>interpoluji předpokládaný počet pulsů na detektoru pro toušťku olověné desky 3.5 mm</t>
  </si>
  <si>
    <t>d)</t>
  </si>
  <si>
    <t>dopočtu y pro x=3.5 mm, použiji funkci EXP z matematických funkcí</t>
  </si>
  <si>
    <t>s použitím statistické funkce CORREL</t>
  </si>
  <si>
    <t>z koeficientu determinace</t>
  </si>
  <si>
    <t>Spočti spearmanův koeficient korelace - určete sílu závislosti dvou souborů.</t>
  </si>
  <si>
    <t>Vytvoř graf, a zvol vhodný regresní model, zobraz v grafu koeficient determinace.</t>
  </si>
  <si>
    <t>V oblasti Kutné hory s vysokou kontaminací As v půdě, byl sledován možný transfer As do pícnin pěstovaných na těchto půdách.</t>
  </si>
  <si>
    <t>V tabulce jsou uvedené koncentrace As v půdě (mg/kg), pH této půdy a obsah As v pícnině ( (mg/kg)) pěstované na této půdě.</t>
  </si>
  <si>
    <t>Vyšetři závislosti obsahu As v pícnině na obsahu As v půdě a pH půdy (utvoř grafy, přidej spojnice trendu, rovnici regresní funkce, spočti korelační koeficient)</t>
  </si>
  <si>
    <t>Vyhodnoťte a interpretujte získané výsledky (otestujte sílu korelačních koeficientů)</t>
  </si>
  <si>
    <t>As v půdě</t>
  </si>
  <si>
    <t>pH půdy</t>
  </si>
  <si>
    <t>As v pícnině</t>
  </si>
  <si>
    <t>r</t>
  </si>
  <si>
    <t>test krit</t>
  </si>
  <si>
    <t>krit hodnota</t>
  </si>
  <si>
    <t>odpověď</t>
  </si>
  <si>
    <t>pears korel koef (As v půdě x As v pícnině)</t>
  </si>
  <si>
    <t>Ho: r=0</t>
  </si>
  <si>
    <t>pears korel koef (pH půdy x As v pícnině)</t>
  </si>
  <si>
    <t>Koncentrace As v půdě neovlivňuje přímo obsah As v pícnině.</t>
  </si>
  <si>
    <t>Bylo potvrzeno, že transfer As z půdy do pícnin je ovlivněn výrazně pH půdy. Obsah As v pícnině koreluje negativně s pH půdy, v kyselých půdách dochází snadněji k přenosu As z půdy do rostlin.</t>
  </si>
  <si>
    <t>Oproti tomu v půdách s pH blízkým neutrálnímu, nedochází k přenosu As do pícnin ani v půdách s vysokou kontaminací As.</t>
  </si>
  <si>
    <t>2.78&gt;2.262 Ho neplatí,korelace mezi soubory je statisticky významná</t>
  </si>
  <si>
    <r>
      <t>Tk(1-</t>
    </r>
    <r>
      <rPr>
        <sz val="10"/>
        <color indexed="8"/>
        <rFont val="Symbol"/>
        <family val="1"/>
        <charset val="2"/>
      </rPr>
      <t>a/2</t>
    </r>
    <r>
      <rPr>
        <sz val="10"/>
        <color indexed="8"/>
        <rFont val="Arial"/>
        <family val="2"/>
        <charset val="238"/>
      </rPr>
      <t xml:space="preserve">; n-2) </t>
    </r>
  </si>
  <si>
    <t>takto nejvhodnější</t>
  </si>
  <si>
    <r>
      <t>starší verze MS office nebo nynější jiná funkce, zadám hladinu významnosti a sama si spočte 1-</t>
    </r>
    <r>
      <rPr>
        <sz val="10"/>
        <rFont val="Symbol"/>
        <family val="1"/>
        <charset val="2"/>
      </rPr>
      <t>a</t>
    </r>
    <r>
      <rPr>
        <sz val="10"/>
        <rFont val="Arial"/>
        <family val="2"/>
        <charset val="238"/>
      </rPr>
      <t>/2 a pro 1-</t>
    </r>
    <r>
      <rPr>
        <sz val="10"/>
        <rFont val="Symbol"/>
        <family val="1"/>
        <charset val="2"/>
      </rPr>
      <t>a</t>
    </r>
    <r>
      <rPr>
        <sz val="10"/>
        <rFont val="Arial"/>
        <family val="2"/>
        <charset val="238"/>
      </rPr>
      <t>/2 a 10 stupňů volnosti stanoví kritickou hodnotu</t>
    </r>
  </si>
  <si>
    <t>a) Vyšetři závislost počtu pulsů na detektoru v závislosti na tloušťce olověné desky (vytvoř bodový graf a najdi vhodný regresní model) a spočti sílu závislosti</t>
  </si>
  <si>
    <t>r - z grafu - odmocnina z koeficientu determinace (není pořadový), nutnost pohlídat znaménko + nebo -</t>
  </si>
  <si>
    <t>pro n=</t>
  </si>
  <si>
    <t xml:space="preserve">c) Hodnoty počtů pulzů zlogaritmuj a vytvoř nový graf závislosti ln(n) na tloušťce olověné desky </t>
  </si>
  <si>
    <t>b) odhadni počet pulsů na scintilačním detektoru pro toušťku olověné desky 3.5 mm (pro kontrolu přidej bod do grafu)</t>
  </si>
  <si>
    <t>d) spočti tloušťku olověné desky, aby počet pulzů dopadající na detektor byl 1000 a 300 (pro kontrolu přidej body do grafu)</t>
  </si>
  <si>
    <t>y2</t>
  </si>
  <si>
    <t>y3</t>
  </si>
  <si>
    <t>X2</t>
  </si>
  <si>
    <t>X3</t>
  </si>
  <si>
    <t>1.37&lt;2.262 Ho platí, r=0 korelace mezi soubory neexistuje, nemá smysl znázorňovat regresní model</t>
  </si>
  <si>
    <t xml:space="preserve">T.INV </t>
  </si>
  <si>
    <t>nebo stanovím ze statistických tabulek pro Studentovo rozdělení</t>
  </si>
  <si>
    <t xml:space="preserve"> Utvoř graf této závislosti, prolož body vhodnou regresní funkci a spočti sílu korelačního koeficientu (pomocí vhodné statistické funkce i z koeficientu determinace)</t>
  </si>
  <si>
    <t xml:space="preserve"> Otestujte, zda existuje statisticky významná závislost mezi obsahem Y2O3 a SiO2 v granátu. Pracujte při hladině významnosti 0,05. </t>
  </si>
  <si>
    <t>tržby (tis. Kč)</t>
  </si>
  <si>
    <t>Byla sledována závislost mezi tržbami za prodej kamenných obkadů a investicemi do reklamy.</t>
  </si>
  <si>
    <t>inv rekl (tis. Kč)</t>
  </si>
  <si>
    <t>testujeme nezávislost souborů</t>
  </si>
  <si>
    <t>Stanov koeficient korelace z koeficientu determinace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</si>
</sst>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"/>
  </numFmts>
  <fonts count="13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vertAlign val="subscript"/>
      <sz val="10"/>
      <name val="Arial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vertAlign val="superscript"/>
      <sz val="10"/>
      <name val="Arial"/>
      <family val="2"/>
      <charset val="238"/>
    </font>
    <font>
      <b/>
      <sz val="8"/>
      <name val="Arial CE"/>
      <charset val="238"/>
    </font>
    <font>
      <sz val="10"/>
      <color indexed="8"/>
      <name val="Arial"/>
      <family val="2"/>
      <charset val="238"/>
    </font>
    <font>
      <vertAlign val="subscript"/>
      <sz val="10"/>
      <color indexed="8"/>
      <name val="Arial"/>
      <family val="2"/>
      <charset val="238"/>
    </font>
    <font>
      <sz val="10"/>
      <color indexed="8"/>
      <name val="Symbol"/>
      <family val="1"/>
      <charset val="2"/>
    </font>
    <font>
      <sz val="10"/>
      <color rgb="FF000000"/>
      <name val="Arial"/>
      <family val="2"/>
      <charset val="238"/>
    </font>
    <font>
      <sz val="10"/>
      <name val="Symbol"/>
      <family val="1"/>
      <charset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11" fillId="0" borderId="0" xfId="0" applyFont="1" applyAlignment="1">
      <alignment horizontal="left" vertical="center" readingOrder="1"/>
    </xf>
    <xf numFmtId="0" fontId="11" fillId="0" borderId="0" xfId="0" applyFont="1" applyAlignment="1">
      <alignment vertical="center" readingOrder="1"/>
    </xf>
    <xf numFmtId="0" fontId="0" fillId="2" borderId="0" xfId="0" applyFill="1"/>
    <xf numFmtId="164" fontId="2" fillId="0" borderId="0" xfId="0" applyNumberFormat="1" applyFont="1"/>
    <xf numFmtId="0" fontId="2" fillId="2" borderId="2" xfId="0" applyFont="1" applyFill="1" applyBorder="1"/>
    <xf numFmtId="0" fontId="2" fillId="2" borderId="1" xfId="0" applyFont="1" applyFill="1" applyBorder="1"/>
    <xf numFmtId="0" fontId="0" fillId="3" borderId="0" xfId="0" applyFill="1"/>
    <xf numFmtId="165" fontId="1" fillId="4" borderId="0" xfId="0" applyNumberFormat="1" applyFont="1" applyFill="1"/>
    <xf numFmtId="0" fontId="0" fillId="4" borderId="0" xfId="0" applyFill="1"/>
    <xf numFmtId="0" fontId="2" fillId="4" borderId="0" xfId="0" applyFont="1" applyFill="1"/>
    <xf numFmtId="0" fontId="2" fillId="2" borderId="0" xfId="0" applyFont="1" applyFill="1"/>
    <xf numFmtId="0" fontId="11" fillId="2" borderId="0" xfId="0" applyFont="1" applyFill="1" applyAlignment="1">
      <alignment horizontal="center" wrapText="1" readingOrder="1"/>
    </xf>
    <xf numFmtId="0" fontId="11" fillId="2" borderId="0" xfId="0" applyFont="1" applyFill="1" applyAlignment="1">
      <alignment horizontal="right" wrapText="1" readingOrder="1"/>
    </xf>
    <xf numFmtId="0" fontId="0" fillId="5" borderId="0" xfId="0" applyFill="1"/>
    <xf numFmtId="0" fontId="1" fillId="5" borderId="0" xfId="0" applyFont="1" applyFill="1"/>
    <xf numFmtId="0" fontId="0" fillId="6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451757</xdr:colOff>
          <xdr:row>17</xdr:row>
          <xdr:rowOff>146957</xdr:rowOff>
        </xdr:from>
        <xdr:to>
          <xdr:col>10</xdr:col>
          <xdr:colOff>0</xdr:colOff>
          <xdr:row>21</xdr:row>
          <xdr:rowOff>16329</xdr:rowOff>
        </xdr:to>
        <xdr:sp macro="" textlink="">
          <xdr:nvSpPr>
            <xdr:cNvPr id="19457" name="Object 10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0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364671</xdr:colOff>
          <xdr:row>23</xdr:row>
          <xdr:rowOff>136071</xdr:rowOff>
        </xdr:from>
        <xdr:to>
          <xdr:col>6</xdr:col>
          <xdr:colOff>185057</xdr:colOff>
          <xdr:row>27</xdr:row>
          <xdr:rowOff>81643</xdr:rowOff>
        </xdr:to>
        <xdr:sp macro="" textlink="">
          <xdr:nvSpPr>
            <xdr:cNvPr id="16386" name="Objekt 5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1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375557</xdr:colOff>
          <xdr:row>17</xdr:row>
          <xdr:rowOff>119743</xdr:rowOff>
        </xdr:from>
        <xdr:to>
          <xdr:col>9</xdr:col>
          <xdr:colOff>348343</xdr:colOff>
          <xdr:row>20</xdr:row>
          <xdr:rowOff>59871</xdr:rowOff>
        </xdr:to>
        <xdr:sp macro="" textlink="">
          <xdr:nvSpPr>
            <xdr:cNvPr id="18433" name="Object 2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3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326571</xdr:colOff>
          <xdr:row>21</xdr:row>
          <xdr:rowOff>130629</xdr:rowOff>
        </xdr:from>
        <xdr:to>
          <xdr:col>9</xdr:col>
          <xdr:colOff>462643</xdr:colOff>
          <xdr:row>25</xdr:row>
          <xdr:rowOff>54429</xdr:rowOff>
        </xdr:to>
        <xdr:sp macro="" textlink="">
          <xdr:nvSpPr>
            <xdr:cNvPr id="8193" name="Object 10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2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2.e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3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K12" sqref="K12"/>
    </sheetView>
  </sheetViews>
  <sheetFormatPr defaultRowHeight="12.45" x14ac:dyDescent="0.3"/>
  <cols>
    <col min="1" max="1" width="13.3046875" customWidth="1"/>
    <col min="2" max="2" width="12.53515625" customWidth="1"/>
  </cols>
  <sheetData>
    <row r="1" spans="1:8" s="2" customFormat="1" ht="16.2" customHeight="1" x14ac:dyDescent="0.3">
      <c r="A1" s="2" t="s">
        <v>79</v>
      </c>
    </row>
    <row r="2" spans="1:8" s="2" customFormat="1" ht="16.2" customHeight="1" x14ac:dyDescent="0.3">
      <c r="A2" s="2" t="s">
        <v>41</v>
      </c>
    </row>
    <row r="3" spans="1:8" s="2" customFormat="1" ht="16.2" customHeight="1" x14ac:dyDescent="0.3">
      <c r="A3" s="2" t="s">
        <v>40</v>
      </c>
    </row>
    <row r="4" spans="1:8" s="2" customFormat="1" ht="16.2" customHeight="1" x14ac:dyDescent="0.3">
      <c r="A4" s="2" t="s">
        <v>82</v>
      </c>
    </row>
    <row r="5" spans="1:8" s="3" customFormat="1" ht="11.15" customHeight="1" x14ac:dyDescent="0.25"/>
    <row r="6" spans="1:8" s="3" customFormat="1" ht="11.15" customHeight="1" x14ac:dyDescent="0.25">
      <c r="H6" s="5" t="s">
        <v>9</v>
      </c>
    </row>
    <row r="7" spans="1:8" x14ac:dyDescent="0.3">
      <c r="C7" s="2" t="s">
        <v>3</v>
      </c>
      <c r="D7" s="2" t="s">
        <v>3</v>
      </c>
      <c r="H7" s="3" t="s">
        <v>8</v>
      </c>
    </row>
    <row r="8" spans="1:8" x14ac:dyDescent="0.3">
      <c r="A8" s="16" t="s">
        <v>80</v>
      </c>
      <c r="B8" s="16" t="s">
        <v>78</v>
      </c>
      <c r="C8" s="2" t="s">
        <v>5</v>
      </c>
      <c r="D8" s="2" t="s">
        <v>5</v>
      </c>
      <c r="E8" s="2" t="s">
        <v>6</v>
      </c>
      <c r="F8" s="2" t="s">
        <v>6</v>
      </c>
      <c r="H8" s="3" t="s">
        <v>7</v>
      </c>
    </row>
    <row r="9" spans="1:8" x14ac:dyDescent="0.3">
      <c r="A9" s="8">
        <v>100</v>
      </c>
      <c r="B9" s="8">
        <v>1550</v>
      </c>
    </row>
    <row r="10" spans="1:8" x14ac:dyDescent="0.3">
      <c r="A10" s="8">
        <v>200</v>
      </c>
      <c r="B10" s="8">
        <v>1950</v>
      </c>
    </row>
    <row r="11" spans="1:8" x14ac:dyDescent="0.3">
      <c r="A11" s="8">
        <v>80</v>
      </c>
      <c r="B11" s="8">
        <v>1000</v>
      </c>
    </row>
    <row r="12" spans="1:8" x14ac:dyDescent="0.3">
      <c r="A12" s="8">
        <v>300</v>
      </c>
      <c r="B12" s="8">
        <v>2400</v>
      </c>
    </row>
    <row r="13" spans="1:8" x14ac:dyDescent="0.3">
      <c r="A13" s="8">
        <v>500</v>
      </c>
      <c r="B13" s="8">
        <v>2550</v>
      </c>
    </row>
    <row r="14" spans="1:8" x14ac:dyDescent="0.3">
      <c r="A14" s="8">
        <v>50</v>
      </c>
      <c r="B14" s="8">
        <v>400</v>
      </c>
    </row>
    <row r="15" spans="1:8" x14ac:dyDescent="0.3">
      <c r="A15" s="8">
        <v>400</v>
      </c>
      <c r="B15" s="8">
        <v>2200</v>
      </c>
    </row>
    <row r="16" spans="1:8" x14ac:dyDescent="0.3">
      <c r="A16" s="8">
        <v>320</v>
      </c>
      <c r="B16" s="8">
        <v>2500</v>
      </c>
    </row>
    <row r="17" spans="1:12" x14ac:dyDescent="0.3">
      <c r="A17" s="8">
        <v>10</v>
      </c>
      <c r="B17" s="8">
        <v>100</v>
      </c>
    </row>
    <row r="18" spans="1:12" x14ac:dyDescent="0.3">
      <c r="A18" s="8">
        <v>100</v>
      </c>
      <c r="B18" s="8">
        <v>5</v>
      </c>
    </row>
    <row r="20" spans="1:12" x14ac:dyDescent="0.3">
      <c r="L20" s="4" t="s">
        <v>1</v>
      </c>
    </row>
    <row r="21" spans="1:12" x14ac:dyDescent="0.3">
      <c r="A21" s="3" t="s">
        <v>31</v>
      </c>
      <c r="C21" s="21"/>
      <c r="G21" s="20"/>
    </row>
  </sheetData>
  <pageMargins left="0.7" right="0.7" top="0.78740157499999996" bottom="0.78740157499999996" header="0.3" footer="0.3"/>
  <drawing r:id="rId1"/>
  <legacyDrawing r:id="rId2"/>
  <oleObjects>
    <mc:AlternateContent xmlns:mc="http://schemas.openxmlformats.org/markup-compatibility/2006">
      <mc:Choice Requires="x14">
        <oleObject progId="Equation.3" shapeId="19457" r:id="rId3">
          <objectPr defaultSize="0" autoPict="0" r:id="rId4">
            <anchor moveWithCells="1" sizeWithCells="1">
              <from>
                <xdr:col>7</xdr:col>
                <xdr:colOff>451757</xdr:colOff>
                <xdr:row>17</xdr:row>
                <xdr:rowOff>146957</xdr:rowOff>
              </from>
              <to>
                <xdr:col>10</xdr:col>
                <xdr:colOff>0</xdr:colOff>
                <xdr:row>21</xdr:row>
                <xdr:rowOff>16329</xdr:rowOff>
              </to>
            </anchor>
          </objectPr>
        </oleObject>
      </mc:Choice>
      <mc:Fallback>
        <oleObject progId="Equation.3" shapeId="19457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6"/>
  <sheetViews>
    <sheetView workbookViewId="0">
      <selection activeCell="I25" sqref="I25"/>
    </sheetView>
  </sheetViews>
  <sheetFormatPr defaultRowHeight="12.45" x14ac:dyDescent="0.3"/>
  <sheetData>
    <row r="1" spans="1:15" s="2" customFormat="1" ht="14.15" x14ac:dyDescent="0.3">
      <c r="A1" s="6" t="s">
        <v>22</v>
      </c>
    </row>
    <row r="2" spans="1:15" s="2" customFormat="1" x14ac:dyDescent="0.3">
      <c r="A2" s="2" t="s">
        <v>76</v>
      </c>
    </row>
    <row r="3" spans="1:15" s="2" customFormat="1" x14ac:dyDescent="0.3">
      <c r="A3" s="6" t="s">
        <v>77</v>
      </c>
    </row>
    <row r="6" spans="1:15" s="2" customFormat="1" ht="14.15" x14ac:dyDescent="0.4">
      <c r="A6" s="16"/>
      <c r="B6" s="17" t="s">
        <v>19</v>
      </c>
      <c r="C6" s="17" t="s">
        <v>20</v>
      </c>
    </row>
    <row r="7" spans="1:15" s="2" customFormat="1" x14ac:dyDescent="0.3">
      <c r="A7" s="16">
        <v>1</v>
      </c>
      <c r="B7" s="18">
        <v>36.520000000000003</v>
      </c>
      <c r="C7" s="18">
        <v>0.65</v>
      </c>
      <c r="O7" s="9"/>
    </row>
    <row r="8" spans="1:15" s="2" customFormat="1" x14ac:dyDescent="0.3">
      <c r="A8" s="16">
        <v>2</v>
      </c>
      <c r="B8" s="18">
        <v>35.96</v>
      </c>
      <c r="C8" s="18">
        <v>0.86</v>
      </c>
      <c r="O8" s="9"/>
    </row>
    <row r="9" spans="1:15" s="2" customFormat="1" x14ac:dyDescent="0.3">
      <c r="A9" s="16">
        <v>3</v>
      </c>
      <c r="B9" s="18">
        <v>35.6</v>
      </c>
      <c r="C9" s="18">
        <v>0.45</v>
      </c>
    </row>
    <row r="10" spans="1:15" s="2" customFormat="1" x14ac:dyDescent="0.3">
      <c r="A10" s="16">
        <v>4</v>
      </c>
      <c r="B10" s="18">
        <v>35.83</v>
      </c>
      <c r="C10" s="18">
        <v>0.78</v>
      </c>
    </row>
    <row r="11" spans="1:15" s="2" customFormat="1" x14ac:dyDescent="0.3">
      <c r="A11" s="16">
        <v>5</v>
      </c>
      <c r="B11" s="18">
        <v>36.25</v>
      </c>
      <c r="C11" s="18">
        <v>0.15</v>
      </c>
    </row>
    <row r="12" spans="1:15" s="2" customFormat="1" x14ac:dyDescent="0.3">
      <c r="A12" s="16">
        <v>6</v>
      </c>
      <c r="B12" s="18">
        <v>36.92</v>
      </c>
      <c r="C12" s="18">
        <v>0.1</v>
      </c>
    </row>
    <row r="13" spans="1:15" s="2" customFormat="1" x14ac:dyDescent="0.3">
      <c r="A13" s="16">
        <v>7</v>
      </c>
      <c r="B13" s="18">
        <v>35.85</v>
      </c>
      <c r="C13" s="18">
        <v>0.56000000000000005</v>
      </c>
    </row>
    <row r="14" spans="1:15" s="2" customFormat="1" x14ac:dyDescent="0.3">
      <c r="A14" s="16">
        <v>8</v>
      </c>
      <c r="B14" s="18">
        <v>35.700000000000003</v>
      </c>
      <c r="C14" s="18">
        <v>0.64</v>
      </c>
    </row>
    <row r="15" spans="1:15" s="2" customFormat="1" x14ac:dyDescent="0.3">
      <c r="A15" s="16">
        <v>9</v>
      </c>
      <c r="B15" s="18">
        <v>34.69</v>
      </c>
      <c r="C15" s="18">
        <v>1.05</v>
      </c>
    </row>
    <row r="16" spans="1:15" s="2" customFormat="1" x14ac:dyDescent="0.3">
      <c r="A16" s="16">
        <v>10</v>
      </c>
      <c r="B16" s="18">
        <v>35.06</v>
      </c>
      <c r="C16" s="18">
        <v>0.86</v>
      </c>
    </row>
    <row r="17" spans="1:7" s="2" customFormat="1" x14ac:dyDescent="0.3">
      <c r="A17" s="16">
        <v>11</v>
      </c>
      <c r="B17" s="18">
        <v>35.340000000000003</v>
      </c>
      <c r="C17" s="18">
        <v>0.33</v>
      </c>
    </row>
    <row r="18" spans="1:7" s="2" customFormat="1" x14ac:dyDescent="0.3">
      <c r="A18" s="16">
        <v>12</v>
      </c>
      <c r="B18" s="18">
        <v>34.86</v>
      </c>
      <c r="C18" s="18">
        <v>1.26</v>
      </c>
    </row>
    <row r="20" spans="1:7" x14ac:dyDescent="0.3">
      <c r="A20" s="1" t="s">
        <v>21</v>
      </c>
      <c r="C20" s="13"/>
      <c r="D20" s="2" t="s">
        <v>38</v>
      </c>
    </row>
    <row r="21" spans="1:7" x14ac:dyDescent="0.3">
      <c r="A21" s="1"/>
      <c r="C21" s="13"/>
      <c r="D21" s="2" t="s">
        <v>39</v>
      </c>
    </row>
    <row r="22" spans="1:7" x14ac:dyDescent="0.3">
      <c r="A22" s="2"/>
    </row>
    <row r="23" spans="1:7" ht="14.15" x14ac:dyDescent="0.4">
      <c r="A23" s="2" t="s">
        <v>24</v>
      </c>
      <c r="C23" s="2" t="s">
        <v>25</v>
      </c>
      <c r="E23" s="2" t="s">
        <v>81</v>
      </c>
    </row>
    <row r="24" spans="1:7" x14ac:dyDescent="0.3">
      <c r="A24" s="2"/>
    </row>
    <row r="26" spans="1:7" x14ac:dyDescent="0.3">
      <c r="A26" s="2" t="s">
        <v>0</v>
      </c>
      <c r="C26" s="14"/>
    </row>
    <row r="30" spans="1:7" s="2" customFormat="1" x14ac:dyDescent="0.3">
      <c r="A30" s="2" t="s">
        <v>23</v>
      </c>
      <c r="D30" s="6" t="s">
        <v>60</v>
      </c>
    </row>
    <row r="31" spans="1:7" s="2" customFormat="1" x14ac:dyDescent="0.3">
      <c r="C31" s="15">
        <f>_xlfn.T.INV(0.975,10)</f>
        <v>2.2281388519862744</v>
      </c>
      <c r="D31" s="7" t="s">
        <v>26</v>
      </c>
      <c r="F31" s="2" t="s">
        <v>61</v>
      </c>
    </row>
    <row r="32" spans="1:7" s="2" customFormat="1" x14ac:dyDescent="0.3">
      <c r="C32" s="2">
        <f>_xlfn.T.INV.2T(0.05,10)</f>
        <v>2.2281388519862744</v>
      </c>
      <c r="D32" s="6" t="s">
        <v>27</v>
      </c>
      <c r="G32" s="2" t="s">
        <v>62</v>
      </c>
    </row>
    <row r="33" spans="3:4" x14ac:dyDescent="0.3">
      <c r="D33" s="2" t="s">
        <v>75</v>
      </c>
    </row>
    <row r="34" spans="3:4" x14ac:dyDescent="0.3">
      <c r="C34" s="2" t="s">
        <v>29</v>
      </c>
    </row>
    <row r="35" spans="3:4" x14ac:dyDescent="0.3">
      <c r="C35" s="2" t="s">
        <v>28</v>
      </c>
    </row>
    <row r="36" spans="3:4" x14ac:dyDescent="0.3">
      <c r="C36" s="2" t="s">
        <v>30</v>
      </c>
    </row>
  </sheetData>
  <pageMargins left="0.7" right="0.7" top="0.78740157499999996" bottom="0.78740157499999996" header="0.3" footer="0.3"/>
  <drawing r:id="rId1"/>
  <legacyDrawing r:id="rId2"/>
  <oleObjects>
    <mc:AlternateContent xmlns:mc="http://schemas.openxmlformats.org/markup-compatibility/2006">
      <mc:Choice Requires="x14">
        <oleObject progId="Equation.3" shapeId="16386" r:id="rId3">
          <objectPr defaultSize="0" autoPict="0" r:id="rId4">
            <anchor moveWithCells="1" sizeWithCells="1">
              <from>
                <xdr:col>3</xdr:col>
                <xdr:colOff>364671</xdr:colOff>
                <xdr:row>23</xdr:row>
                <xdr:rowOff>136071</xdr:rowOff>
              </from>
              <to>
                <xdr:col>6</xdr:col>
                <xdr:colOff>185057</xdr:colOff>
                <xdr:row>27</xdr:row>
                <xdr:rowOff>81643</xdr:rowOff>
              </to>
            </anchor>
          </objectPr>
        </oleObject>
      </mc:Choice>
      <mc:Fallback>
        <oleObject progId="Equation.3" shapeId="16386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7"/>
  <sheetViews>
    <sheetView workbookViewId="0">
      <selection activeCell="G29" sqref="G29"/>
    </sheetView>
  </sheetViews>
  <sheetFormatPr defaultRowHeight="12.45" x14ac:dyDescent="0.3"/>
  <cols>
    <col min="2" max="2" width="10.84375" customWidth="1"/>
    <col min="4" max="4" width="12.4609375" customWidth="1"/>
    <col min="9" max="9" width="11" customWidth="1"/>
    <col min="12" max="12" width="12.07421875" customWidth="1"/>
    <col min="13" max="13" width="11.3046875" customWidth="1"/>
  </cols>
  <sheetData>
    <row r="1" spans="1:4" x14ac:dyDescent="0.3">
      <c r="B1" t="s">
        <v>42</v>
      </c>
    </row>
    <row r="2" spans="1:4" x14ac:dyDescent="0.3">
      <c r="B2" t="s">
        <v>43</v>
      </c>
    </row>
    <row r="3" spans="1:4" x14ac:dyDescent="0.3">
      <c r="B3" t="s">
        <v>44</v>
      </c>
    </row>
    <row r="4" spans="1:4" x14ac:dyDescent="0.3">
      <c r="B4" t="s">
        <v>45</v>
      </c>
    </row>
    <row r="9" spans="1:4" x14ac:dyDescent="0.3">
      <c r="B9" s="8" t="s">
        <v>46</v>
      </c>
      <c r="C9" s="8" t="s">
        <v>47</v>
      </c>
      <c r="D9" s="12" t="s">
        <v>48</v>
      </c>
    </row>
    <row r="10" spans="1:4" x14ac:dyDescent="0.3">
      <c r="A10">
        <v>1</v>
      </c>
      <c r="B10" s="8">
        <v>2789</v>
      </c>
      <c r="C10" s="8">
        <v>4.8</v>
      </c>
      <c r="D10" s="12">
        <v>8</v>
      </c>
    </row>
    <row r="11" spans="1:4" x14ac:dyDescent="0.3">
      <c r="A11">
        <v>2</v>
      </c>
      <c r="B11" s="8">
        <v>1200</v>
      </c>
      <c r="C11" s="8">
        <v>4.8</v>
      </c>
      <c r="D11" s="12">
        <v>4.2</v>
      </c>
    </row>
    <row r="12" spans="1:4" x14ac:dyDescent="0.3">
      <c r="A12">
        <v>3</v>
      </c>
      <c r="B12" s="8">
        <v>619</v>
      </c>
      <c r="C12" s="8">
        <v>3.9</v>
      </c>
      <c r="D12" s="12">
        <v>6</v>
      </c>
    </row>
    <row r="13" spans="1:4" x14ac:dyDescent="0.3">
      <c r="A13">
        <v>4</v>
      </c>
      <c r="B13" s="8">
        <v>68</v>
      </c>
      <c r="C13" s="8">
        <v>5</v>
      </c>
      <c r="D13" s="12">
        <v>3.8</v>
      </c>
    </row>
    <row r="14" spans="1:4" x14ac:dyDescent="0.3">
      <c r="A14">
        <v>5</v>
      </c>
      <c r="B14" s="8">
        <v>1448</v>
      </c>
      <c r="C14" s="8">
        <v>5.5</v>
      </c>
      <c r="D14" s="12">
        <v>5.8</v>
      </c>
    </row>
    <row r="15" spans="1:4" x14ac:dyDescent="0.3">
      <c r="A15">
        <v>6</v>
      </c>
      <c r="B15" s="8">
        <v>1846</v>
      </c>
      <c r="C15" s="8">
        <v>6.2</v>
      </c>
      <c r="D15" s="12">
        <v>2.9</v>
      </c>
    </row>
    <row r="16" spans="1:4" x14ac:dyDescent="0.3">
      <c r="A16">
        <v>7</v>
      </c>
      <c r="B16" s="8">
        <v>670</v>
      </c>
      <c r="C16" s="8">
        <v>7.9</v>
      </c>
      <c r="D16" s="12">
        <v>2.8</v>
      </c>
    </row>
    <row r="17" spans="1:13" x14ac:dyDescent="0.3">
      <c r="A17">
        <v>8</v>
      </c>
      <c r="B17" s="8">
        <v>207</v>
      </c>
      <c r="C17" s="8">
        <v>4.5</v>
      </c>
      <c r="D17" s="12">
        <v>3.9</v>
      </c>
    </row>
    <row r="18" spans="1:13" x14ac:dyDescent="0.3">
      <c r="A18">
        <v>9</v>
      </c>
      <c r="B18" s="8">
        <v>839</v>
      </c>
      <c r="C18" s="8">
        <v>6.7</v>
      </c>
      <c r="D18" s="12">
        <v>0.7</v>
      </c>
    </row>
    <row r="19" spans="1:13" x14ac:dyDescent="0.3">
      <c r="A19">
        <v>10</v>
      </c>
      <c r="B19" s="8">
        <v>372</v>
      </c>
      <c r="C19" s="8">
        <v>6.3</v>
      </c>
      <c r="D19" s="12">
        <v>0.2</v>
      </c>
    </row>
    <row r="20" spans="1:13" x14ac:dyDescent="0.3">
      <c r="A20">
        <v>11</v>
      </c>
      <c r="B20" s="8">
        <v>1689</v>
      </c>
      <c r="C20" s="8">
        <v>6.9</v>
      </c>
      <c r="D20" s="12">
        <v>1.1000000000000001</v>
      </c>
    </row>
    <row r="21" spans="1:13" x14ac:dyDescent="0.3">
      <c r="F21" t="s">
        <v>49</v>
      </c>
      <c r="I21" t="s">
        <v>50</v>
      </c>
      <c r="K21" t="s">
        <v>51</v>
      </c>
      <c r="M21" t="s">
        <v>52</v>
      </c>
    </row>
    <row r="22" spans="1:13" x14ac:dyDescent="0.3">
      <c r="B22" t="s">
        <v>53</v>
      </c>
      <c r="F22" s="19"/>
      <c r="H22" t="s">
        <v>54</v>
      </c>
      <c r="I22" s="19"/>
      <c r="K22" s="19"/>
      <c r="L22" s="2" t="s">
        <v>74</v>
      </c>
      <c r="M22" s="2" t="s">
        <v>73</v>
      </c>
    </row>
    <row r="23" spans="1:13" x14ac:dyDescent="0.3">
      <c r="B23" t="s">
        <v>55</v>
      </c>
      <c r="F23" s="19"/>
      <c r="H23" t="s">
        <v>54</v>
      </c>
      <c r="I23" s="19"/>
      <c r="M23" s="2" t="s">
        <v>59</v>
      </c>
    </row>
    <row r="25" spans="1:13" x14ac:dyDescent="0.3">
      <c r="B25" t="s">
        <v>56</v>
      </c>
    </row>
    <row r="26" spans="1:13" x14ac:dyDescent="0.3">
      <c r="B26" t="s">
        <v>57</v>
      </c>
    </row>
    <row r="27" spans="1:13" x14ac:dyDescent="0.3">
      <c r="B27" t="s">
        <v>58</v>
      </c>
    </row>
  </sheetData>
  <pageMargins left="0.7" right="0.7" top="0.78740157499999996" bottom="0.78740157499999996" header="0.3" footer="0.3"/>
  <drawing r:id="rId1"/>
  <legacyDrawing r:id="rId2"/>
  <oleObjects>
    <mc:AlternateContent xmlns:mc="http://schemas.openxmlformats.org/markup-compatibility/2006">
      <mc:Choice Requires="x14">
        <oleObject progId="Equation.3" shapeId="18433" r:id="rId3">
          <objectPr defaultSize="0" autoPict="0" r:id="rId4">
            <anchor moveWithCells="1" sizeWithCells="1">
              <from>
                <xdr:col>7</xdr:col>
                <xdr:colOff>375557</xdr:colOff>
                <xdr:row>17</xdr:row>
                <xdr:rowOff>119743</xdr:rowOff>
              </from>
              <to>
                <xdr:col>9</xdr:col>
                <xdr:colOff>348343</xdr:colOff>
                <xdr:row>20</xdr:row>
                <xdr:rowOff>59871</xdr:rowOff>
              </to>
            </anchor>
          </objectPr>
        </oleObject>
      </mc:Choice>
      <mc:Fallback>
        <oleObject progId="Equation.3" shapeId="18433" r:id="rId3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7"/>
  <sheetViews>
    <sheetView workbookViewId="0">
      <selection activeCell="K50" sqref="K50"/>
    </sheetView>
  </sheetViews>
  <sheetFormatPr defaultRowHeight="12.45" x14ac:dyDescent="0.3"/>
  <cols>
    <col min="4" max="4" width="13.84375" customWidth="1"/>
    <col min="5" max="5" width="11.07421875" customWidth="1"/>
    <col min="6" max="6" width="11.53515625" customWidth="1"/>
  </cols>
  <sheetData>
    <row r="1" spans="1:9" x14ac:dyDescent="0.3">
      <c r="A1" t="s">
        <v>4</v>
      </c>
    </row>
    <row r="2" spans="1:9" x14ac:dyDescent="0.3">
      <c r="A2" s="2" t="s">
        <v>10</v>
      </c>
    </row>
    <row r="3" spans="1:9" x14ac:dyDescent="0.3">
      <c r="A3" s="2" t="s">
        <v>11</v>
      </c>
    </row>
    <row r="4" spans="1:9" x14ac:dyDescent="0.3">
      <c r="A4" s="2" t="s">
        <v>63</v>
      </c>
    </row>
    <row r="5" spans="1:9" x14ac:dyDescent="0.3">
      <c r="A5" s="2" t="s">
        <v>67</v>
      </c>
    </row>
    <row r="6" spans="1:9" x14ac:dyDescent="0.3">
      <c r="A6" s="2" t="s">
        <v>66</v>
      </c>
    </row>
    <row r="7" spans="1:9" x14ac:dyDescent="0.3">
      <c r="A7" s="2" t="s">
        <v>68</v>
      </c>
    </row>
    <row r="8" spans="1:9" x14ac:dyDescent="0.3">
      <c r="A8" s="2"/>
    </row>
    <row r="9" spans="1:9" x14ac:dyDescent="0.3">
      <c r="C9" t="s">
        <v>2</v>
      </c>
    </row>
    <row r="10" spans="1:9" ht="14.15" x14ac:dyDescent="0.3">
      <c r="C10" s="10" t="s">
        <v>12</v>
      </c>
      <c r="D10" s="11" t="s">
        <v>13</v>
      </c>
      <c r="E10" s="2" t="s">
        <v>6</v>
      </c>
      <c r="F10" s="2" t="s">
        <v>6</v>
      </c>
      <c r="G10" s="2" t="s">
        <v>14</v>
      </c>
      <c r="I10" s="2" t="s">
        <v>15</v>
      </c>
    </row>
    <row r="11" spans="1:9" x14ac:dyDescent="0.3">
      <c r="A11" s="2"/>
      <c r="C11" s="8">
        <v>0</v>
      </c>
      <c r="D11" s="8">
        <v>2110</v>
      </c>
    </row>
    <row r="12" spans="1:9" x14ac:dyDescent="0.3">
      <c r="A12" s="2"/>
      <c r="C12" s="8">
        <v>1.2</v>
      </c>
      <c r="D12" s="8">
        <v>1609</v>
      </c>
    </row>
    <row r="13" spans="1:9" x14ac:dyDescent="0.3">
      <c r="A13" s="2"/>
      <c r="C13" s="8">
        <v>2.4</v>
      </c>
      <c r="D13" s="8">
        <v>1626</v>
      </c>
    </row>
    <row r="14" spans="1:9" x14ac:dyDescent="0.3">
      <c r="A14" s="2"/>
      <c r="C14" s="8">
        <v>4.8499999999999996</v>
      </c>
      <c r="D14" s="8">
        <v>1231</v>
      </c>
    </row>
    <row r="15" spans="1:9" x14ac:dyDescent="0.3">
      <c r="A15" s="2"/>
      <c r="C15" s="8">
        <v>6.75</v>
      </c>
      <c r="D15" s="8">
        <v>1149</v>
      </c>
    </row>
    <row r="16" spans="1:9" x14ac:dyDescent="0.3">
      <c r="A16" s="2"/>
      <c r="C16" s="8">
        <v>8.5500000000000007</v>
      </c>
      <c r="D16" s="8">
        <v>1071</v>
      </c>
    </row>
    <row r="17" spans="1:12" x14ac:dyDescent="0.3">
      <c r="A17" s="2"/>
      <c r="C17" s="8">
        <v>10.25</v>
      </c>
      <c r="D17" s="8">
        <v>1079</v>
      </c>
    </row>
    <row r="18" spans="1:12" x14ac:dyDescent="0.3">
      <c r="A18" s="2"/>
      <c r="C18" s="8">
        <v>11.7</v>
      </c>
      <c r="D18" s="8">
        <v>867</v>
      </c>
    </row>
    <row r="19" spans="1:12" x14ac:dyDescent="0.3">
      <c r="A19" s="2"/>
      <c r="C19" s="8">
        <v>15.1</v>
      </c>
      <c r="D19" s="8">
        <v>811</v>
      </c>
    </row>
    <row r="20" spans="1:12" x14ac:dyDescent="0.3">
      <c r="A20" s="2"/>
      <c r="C20" s="8">
        <v>18.7</v>
      </c>
      <c r="D20" s="8">
        <v>606</v>
      </c>
    </row>
    <row r="21" spans="1:12" x14ac:dyDescent="0.3">
      <c r="A21" s="2"/>
      <c r="C21" s="8">
        <v>20.5</v>
      </c>
      <c r="D21" s="8">
        <v>529</v>
      </c>
    </row>
    <row r="24" spans="1:12" x14ac:dyDescent="0.3">
      <c r="G24" s="20"/>
      <c r="L24" s="2" t="s">
        <v>32</v>
      </c>
    </row>
    <row r="25" spans="1:12" x14ac:dyDescent="0.3">
      <c r="A25" s="1" t="s">
        <v>16</v>
      </c>
      <c r="G25" s="1"/>
      <c r="H25" s="2"/>
    </row>
    <row r="27" spans="1:12" x14ac:dyDescent="0.3">
      <c r="G27" s="20"/>
      <c r="H27" s="2" t="s">
        <v>64</v>
      </c>
    </row>
    <row r="29" spans="1:12" x14ac:dyDescent="0.3">
      <c r="H29" s="1" t="s">
        <v>17</v>
      </c>
      <c r="I29" s="2" t="s">
        <v>35</v>
      </c>
    </row>
    <row r="30" spans="1:12" x14ac:dyDescent="0.3">
      <c r="H30" s="2" t="s">
        <v>33</v>
      </c>
      <c r="I30">
        <v>3.5</v>
      </c>
    </row>
    <row r="31" spans="1:12" x14ac:dyDescent="0.3">
      <c r="H31" s="2" t="s">
        <v>34</v>
      </c>
      <c r="I31" s="19"/>
      <c r="J31" s="2" t="s">
        <v>37</v>
      </c>
    </row>
    <row r="45" spans="1:15" x14ac:dyDescent="0.3">
      <c r="A45" s="1" t="s">
        <v>18</v>
      </c>
      <c r="I45" s="1" t="s">
        <v>36</v>
      </c>
      <c r="L45" s="2" t="s">
        <v>15</v>
      </c>
    </row>
    <row r="46" spans="1:15" x14ac:dyDescent="0.3">
      <c r="I46" s="2" t="s">
        <v>69</v>
      </c>
      <c r="J46" s="2" t="s">
        <v>65</v>
      </c>
      <c r="K46">
        <v>1000</v>
      </c>
      <c r="N46" s="2" t="s">
        <v>71</v>
      </c>
      <c r="O46" s="19"/>
    </row>
    <row r="47" spans="1:15" x14ac:dyDescent="0.3">
      <c r="I47" s="2" t="s">
        <v>70</v>
      </c>
      <c r="J47" s="2" t="s">
        <v>65</v>
      </c>
      <c r="K47">
        <v>300</v>
      </c>
      <c r="N47" s="2" t="s">
        <v>72</v>
      </c>
      <c r="O47" s="19"/>
    </row>
  </sheetData>
  <pageMargins left="0.7" right="0.7" top="0.78740157499999996" bottom="0.78740157499999996" header="0.3" footer="0.3"/>
  <drawing r:id="rId1"/>
  <legacyDrawing r:id="rId2"/>
  <oleObjects>
    <mc:AlternateContent xmlns:mc="http://schemas.openxmlformats.org/markup-compatibility/2006">
      <mc:Choice Requires="x14">
        <oleObject progId="Equation.3" shapeId="8193" r:id="rId3">
          <objectPr defaultSize="0" autoPict="0" r:id="rId4">
            <anchor moveWithCells="1" sizeWithCells="1">
              <from>
                <xdr:col>7</xdr:col>
                <xdr:colOff>326571</xdr:colOff>
                <xdr:row>21</xdr:row>
                <xdr:rowOff>130629</xdr:rowOff>
              </from>
              <to>
                <xdr:col>9</xdr:col>
                <xdr:colOff>462643</xdr:colOff>
                <xdr:row>25</xdr:row>
                <xdr:rowOff>54429</xdr:rowOff>
              </to>
            </anchor>
          </objectPr>
        </oleObject>
      </mc:Choice>
      <mc:Fallback>
        <oleObject progId="Equation.3" shapeId="8193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Spear koef kor</vt:lpstr>
      <vt:lpstr>test korelačního koef predn</vt:lpstr>
      <vt:lpstr>zavislost a test korel koef</vt:lpstr>
      <vt:lpstr>nelin zav a Spear koef kor 2</vt:lpstr>
    </vt:vector>
  </TitlesOfParts>
  <Company>LEMM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Copjakova</dc:creator>
  <cp:lastModifiedBy>Renata Čopjaková</cp:lastModifiedBy>
  <dcterms:created xsi:type="dcterms:W3CDTF">2007-10-30T13:46:47Z</dcterms:created>
  <dcterms:modified xsi:type="dcterms:W3CDTF">2024-11-12T10:35:35Z</dcterms:modified>
</cp:coreProperties>
</file>